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ony\Documents\Congreso\Control Interno 2025\Informes ASEH\Trimestrales\1ero ASEH\"/>
    </mc:Choice>
  </mc:AlternateContent>
  <xr:revisionPtr revIDLastSave="0" documentId="8_{D6A13D6E-F365-412F-9E14-4BC86F42B0B5}" xr6:coauthVersionLast="47" xr6:coauthVersionMax="47" xr10:uidLastSave="{00000000-0000-0000-0000-000000000000}"/>
  <bookViews>
    <workbookView xWindow="20370" yWindow="-120" windowWidth="20730" windowHeight="11160" tabRatio="811" xr2:uid="{00000000-000D-0000-FFFF-FFFF00000000}"/>
  </bookViews>
  <sheets>
    <sheet name="CELSH" sheetId="22" r:id="rId1"/>
  </sheets>
  <externalReferences>
    <externalReference r:id="rId2"/>
  </externalReferences>
  <definedNames>
    <definedName name="Hidden_114">[1]Hidden_1!$A$1:$A$2</definedName>
  </definedNames>
  <calcPr calcId="191029"/>
  <extLst>
    <ext uri="smNativeData">
      <pm:revision xmlns:pm="smNativeData" day="1582054953" val="973" rev="124" revOS="4" revMin="124" revMax="0"/>
      <pm:docPrefs xmlns:pm="smNativeData" id="1582054953" fixedDigits="0" showNotice="1" showFrameBounds="1" autoChart="1" recalcOnPrint="1" recalcOnCopy="1" finalRounding="1" compatTextArt="1" tab="567" useDefinedPrintRange="1" printArea="currentSheet"/>
      <pm:compatibility xmlns:pm="smNativeData" id="1582054953" overlapCells="1"/>
      <pm:defCurrency xmlns:pm="smNativeData" id="1582054953"/>
    </ext>
  </extLst>
</workbook>
</file>

<file path=xl/calcChain.xml><?xml version="1.0" encoding="utf-8"?>
<calcChain xmlns="http://schemas.openxmlformats.org/spreadsheetml/2006/main">
  <c r="Z5" i="22" l="1"/>
  <c r="Y28" i="22"/>
  <c r="Z4" i="22"/>
  <c r="Z8" i="22"/>
  <c r="Z11" i="22"/>
  <c r="Z15" i="22"/>
  <c r="Z19" i="22"/>
  <c r="Z26" i="22"/>
  <c r="Z28" i="22"/>
  <c r="Y6" i="22"/>
  <c r="Z6" i="22" s="1"/>
  <c r="Y7" i="22"/>
  <c r="Z7" i="22" s="1"/>
  <c r="Y9" i="22"/>
  <c r="Z9" i="22" s="1"/>
  <c r="Y10" i="22"/>
  <c r="Z10" i="22" s="1"/>
  <c r="Y11" i="22"/>
  <c r="Y12" i="22"/>
  <c r="Z12" i="22" s="1"/>
  <c r="Y13" i="22"/>
  <c r="Z13" i="22" s="1"/>
  <c r="Y14" i="22"/>
  <c r="Z14" i="22" s="1"/>
  <c r="Y15" i="22"/>
  <c r="Y16" i="22"/>
  <c r="Z16" i="22" s="1"/>
  <c r="Y17" i="22"/>
  <c r="Z17" i="22" s="1"/>
  <c r="Y18" i="22"/>
  <c r="Z18" i="22" s="1"/>
  <c r="Y19" i="22"/>
  <c r="Y20" i="22"/>
  <c r="Z20" i="22" s="1"/>
  <c r="Y21" i="22"/>
  <c r="Z21" i="22" s="1"/>
  <c r="Y22" i="22"/>
  <c r="Z22" i="22" s="1"/>
  <c r="Y23" i="22"/>
  <c r="Z23" i="22" s="1"/>
  <c r="Y24" i="22"/>
  <c r="Z24" i="22" s="1"/>
  <c r="Y25" i="22"/>
  <c r="Z25" i="22" s="1"/>
  <c r="Y26" i="22"/>
  <c r="Y27" i="22"/>
  <c r="Z27" i="22" s="1"/>
  <c r="Y29" i="22"/>
  <c r="Z29" i="22" s="1"/>
  <c r="Y30" i="22"/>
  <c r="Z30" i="22" s="1"/>
  <c r="Y31" i="22"/>
  <c r="Z31" i="22" s="1"/>
</calcChain>
</file>

<file path=xl/sharedStrings.xml><?xml version="1.0" encoding="utf-8"?>
<sst xmlns="http://schemas.openxmlformats.org/spreadsheetml/2006/main" count="469" uniqueCount="201">
  <si>
    <t>PRIMER TRIMESTRE</t>
  </si>
  <si>
    <t>SEGUNDO TRIMESTRE</t>
  </si>
  <si>
    <t>TERCER TRIMESTRE</t>
  </si>
  <si>
    <t>CUARTO TRIMESTRE</t>
  </si>
  <si>
    <t>Anual</t>
  </si>
  <si>
    <t>1. Gobierno Cercano, Moderno y Honesto</t>
  </si>
  <si>
    <t>Estratégico</t>
  </si>
  <si>
    <t>Eficacia</t>
  </si>
  <si>
    <t>AVANCE ANUAL DE CUMPLIMIENTO</t>
  </si>
  <si>
    <t>PARAMETRIZACIÓN</t>
  </si>
  <si>
    <t>Porcentaje</t>
  </si>
  <si>
    <t>Programa Presupuestario</t>
  </si>
  <si>
    <t>Unidad Responsable</t>
  </si>
  <si>
    <t>Nivel</t>
  </si>
  <si>
    <t>Resumen Narrativo</t>
  </si>
  <si>
    <t>Nombre del Indicador</t>
  </si>
  <si>
    <t>Método de cálculo</t>
  </si>
  <si>
    <t>Definición del Indicador</t>
  </si>
  <si>
    <t>Tipo de indicador</t>
  </si>
  <si>
    <t>Dimensión</t>
  </si>
  <si>
    <t>Frecuencia de medición</t>
  </si>
  <si>
    <t>Línea base</t>
  </si>
  <si>
    <t>Año de la línea base</t>
  </si>
  <si>
    <t xml:space="preserve">Fuente de información </t>
  </si>
  <si>
    <t>Sentido del indicador</t>
  </si>
  <si>
    <t>Meta anual programada</t>
  </si>
  <si>
    <t>Meta anual ajustada</t>
  </si>
  <si>
    <t xml:space="preserve">Meta programada </t>
  </si>
  <si>
    <t>Meta alcanzada</t>
  </si>
  <si>
    <t>Porcentaje alcanzado</t>
  </si>
  <si>
    <t>Semáforo</t>
  </si>
  <si>
    <t>Meta anual alcanzada</t>
  </si>
  <si>
    <t xml:space="preserve">Porcentaje de avance alcanzado </t>
  </si>
  <si>
    <t>Nombre del componente (sólo para indicadores de actividad)</t>
  </si>
  <si>
    <t>Unidad de Medida</t>
  </si>
  <si>
    <t>Parámetros del semáforo rojo (%)</t>
  </si>
  <si>
    <t>Parámetros del semáforo amarillo (%)</t>
  </si>
  <si>
    <t>Parámetros del semáforo verde(%)</t>
  </si>
  <si>
    <t>Componente</t>
  </si>
  <si>
    <t>Acuerdo del PED</t>
  </si>
  <si>
    <t>Indicadores</t>
  </si>
  <si>
    <t>Trabajos Legislativos</t>
  </si>
  <si>
    <t>Fin</t>
  </si>
  <si>
    <t>N/A</t>
  </si>
  <si>
    <t>Contribuir a que en el Estado de Hidalgo se garantice el ejercicio pleno de los Derechos Humanos y el Bienestar Social mediante la construcción de un marco jurídico sólido, justo e inclusivo.</t>
  </si>
  <si>
    <t xml:space="preserve">Porcentaje de iniciativas presentadas </t>
  </si>
  <si>
    <t>PIP=(NIP/NITC)100</t>
  </si>
  <si>
    <t>Censo Nacional de Poderes Legislativos Estatales, elaborado por el INEGI</t>
  </si>
  <si>
    <t>Ascendente</t>
  </si>
  <si>
    <t>Proposito</t>
  </si>
  <si>
    <t>Garantizar un marco normativo actualizado que fomente el desarrollo integral de las y los hidalguenses.</t>
  </si>
  <si>
    <t>Porcentaje de sesiones celebradas</t>
  </si>
  <si>
    <t>PSOC=(NSC/NSP)100</t>
  </si>
  <si>
    <t>Coordinar las acciones administrativas de los recursos humanos, materiales y financieros instrumentados.</t>
  </si>
  <si>
    <t>Actividad</t>
  </si>
  <si>
    <t>Asamblea del Congreso</t>
  </si>
  <si>
    <t>Secretaría de Servicios Legislativos</t>
  </si>
  <si>
    <t>Dirección General de Servicios Administrativos</t>
  </si>
  <si>
    <t>Atender las actividades ceremoniales del Congreso</t>
  </si>
  <si>
    <t>Porcentaje del ejercicio de los recursos de servicios administrativos ejercidos</t>
  </si>
  <si>
    <t>Porcentaje de actividades ceremoniales atendidas</t>
  </si>
  <si>
    <t>Porcentaje de revisiones de inventario</t>
  </si>
  <si>
    <t>Porcentaje de mantenimiento realizados</t>
  </si>
  <si>
    <t>Porcentaje de suministros proporcionados</t>
  </si>
  <si>
    <t>Mide el número de Iniciativas presentadas en el pleno por las diputadas y diputados.</t>
  </si>
  <si>
    <t>Mide el número de sesiones celebradas</t>
  </si>
  <si>
    <t>Mide el porcentaje de recurso ejercido en los servicios administrativos.</t>
  </si>
  <si>
    <t>PERSA=(RET/MPT)100</t>
  </si>
  <si>
    <t>PACA=(NSACA/NACS)100</t>
  </si>
  <si>
    <t>Mide el Número de Inventarios que se programaron en el año para llevar un control  de los Bienes Muebles e Inmuebles</t>
  </si>
  <si>
    <t>Mide el número de solicitudes atendidas de Mantenimientos que se hacen a los Bienes Muebles e Inmuebles</t>
  </si>
  <si>
    <t>Mide las Solicitudes de Suministros Atendidas para las Actividades del Congreso</t>
  </si>
  <si>
    <t>PRI=(NRAEF/NRIPEF)100</t>
  </si>
  <si>
    <t>PM=(NMEBMI/NMPS)100</t>
  </si>
  <si>
    <t>PS=(NSSA/NSSR)100</t>
  </si>
  <si>
    <t>Presidencia de la Junta de Gobierno</t>
  </si>
  <si>
    <t xml:space="preserve">Implementación de Estrategias para la correcta 
toma de decisiones de la Junta de Gobierno  </t>
  </si>
  <si>
    <t>Porcentaje de reportes a la Junta de Gobierno</t>
  </si>
  <si>
    <t>Medir los reportes presentados a la Junta de Gobierno.</t>
  </si>
  <si>
    <t>Porcentaje de acciones para la igualdad y equidad de género</t>
  </si>
  <si>
    <t>Porcentaje de solicitudes de gestión social atendidas</t>
  </si>
  <si>
    <t xml:space="preserve">Porcentaje de consultas médicas brindadas </t>
  </si>
  <si>
    <t>Porcentaje de solicitudes de información y transparencia pública atendidas</t>
  </si>
  <si>
    <t>Medir las acciones realizadas para la igualdad y equidad de género</t>
  </si>
  <si>
    <t>medir las solicitudes de Gestión Social atendidas por la Presidencia de la Junta de Gobierno.</t>
  </si>
  <si>
    <t>Mide el numero de consultas Medicas y Nutricionales Otorgadas</t>
  </si>
  <si>
    <t>Mide el número de solicitudes de información y transparencia pública atendidas</t>
  </si>
  <si>
    <t>PAIEG=(NAAE/NAAP)100</t>
  </si>
  <si>
    <t>PSGSA=(NSGA/NSGR)100</t>
  </si>
  <si>
    <t>PCMB=(NCB/NPA)100</t>
  </si>
  <si>
    <t>PSIPA=(NSIPA/NSIR)100</t>
  </si>
  <si>
    <t>PRRJ=(NRJT/NRRJ)100</t>
  </si>
  <si>
    <t>Instituto de Estudios Legislativos</t>
  </si>
  <si>
    <t>Perfeccionamiento de las Prácticas Legislativas Brindado</t>
  </si>
  <si>
    <t>Acciones de Análisis y Perfeccionamiento de las Prácticas Legislativas</t>
  </si>
  <si>
    <t>Atender las Visitas Guiadas (Programa "Conoce Tu Congreso").</t>
  </si>
  <si>
    <t>Actualizar la Normateca</t>
  </si>
  <si>
    <t>Porcentaje de solicitudes de visitas guiadas atendidas</t>
  </si>
  <si>
    <t>Porcentaje de decretos actualizados en la biblioteca legislativa</t>
  </si>
  <si>
    <t>Gestión</t>
  </si>
  <si>
    <t>Coordinación de Asesoria</t>
  </si>
  <si>
    <t>Soporte Jurídico Y Técnico Otorgado</t>
  </si>
  <si>
    <t>Porcentaje de acciones de representación legal realizadas</t>
  </si>
  <si>
    <t>Mide el número de solicitudes de visitas guiadas atendidas</t>
  </si>
  <si>
    <t>Porcentaje de reportes presentados en soporte jurídico y técnico otorgado</t>
  </si>
  <si>
    <t>Mide el número de reportes presentados de soporte jurídico y técnico otorgado</t>
  </si>
  <si>
    <t>Mide el número de acciones de representación legal realizadas</t>
  </si>
  <si>
    <t>Soporte Jurídico y Técnico Otorgado</t>
  </si>
  <si>
    <t>Representar Legalmente al Congreso</t>
  </si>
  <si>
    <t>Trimestral</t>
  </si>
  <si>
    <t>Mide el número de solicitudes atendidas de las diversas actividades que se hacen en el Congreso</t>
  </si>
  <si>
    <t>Controlar los Bienes Muebles e Inmuebles</t>
  </si>
  <si>
    <t>Reporte semestral del Sistema de Control de Inventarios del área de Patrimonio.</t>
  </si>
  <si>
    <t>Semestral</t>
  </si>
  <si>
    <t>Reporte trimestral  de los vales de entrega firmados, elaborado por el área de Almacen.</t>
  </si>
  <si>
    <t xml:space="preserve">Pago de nómina </t>
  </si>
  <si>
    <t>Porcentaje de pagos de nómina realizados.</t>
  </si>
  <si>
    <t>Suministrar los Insumos para el proceso administrativo</t>
  </si>
  <si>
    <t>Medir el número de pagos aplicados a lo largo del año al personal del Congreso</t>
  </si>
  <si>
    <t>PPNR=(NPE/NPA)100</t>
  </si>
  <si>
    <t>Gaceta Legislativa en la pagina oficial del Congreso http://www.congreso-hidalgo.gob.mx/TRABAJO_LEGISLATIVO/GACETA_LEGISLATIVA.PHP</t>
  </si>
  <si>
    <t>Implementar Acciones para la Igualdad y Equidad de Género</t>
  </si>
  <si>
    <t>Atender Solicitudes de Gestión Social Ciudadana</t>
  </si>
  <si>
    <t>Otorgar Consultas Médicas y Nutricionales</t>
  </si>
  <si>
    <t>Conservación los Bienes Muebles e Inmuebles</t>
  </si>
  <si>
    <t>Calidad</t>
  </si>
  <si>
    <t>Reporte trimestral de solicitudes atendidas de gestión social, elaborada por la Presidencia.</t>
  </si>
  <si>
    <t>Reporte trimestral de atención medica y nutricional, elaborado por el servicio medico.</t>
  </si>
  <si>
    <t>Reporte trimestral de las solicitudes de información y transparencia atendidas por la Unidad de Transparencia.</t>
  </si>
  <si>
    <t>Mide el número informes para el perfeccionamiento de las prácticas legislativas</t>
  </si>
  <si>
    <t>Porcentaje de  informes Sobre las Practicas Legislativas.</t>
  </si>
  <si>
    <t>PISPL=(NIE/NIP)100</t>
  </si>
  <si>
    <t>Reporte trimestral de las acciones realizadas para el perfeccionamiento de las practicas legislativas elaborado por el Instituto de Estudios Legislativos a la Presidencia..</t>
  </si>
  <si>
    <t>Porcentaje de acciones para las practicas legislativas</t>
  </si>
  <si>
    <t>Mide el número de acciones para las practicas legislativas</t>
  </si>
  <si>
    <t>PAPL=(NAPPL//NAR)100</t>
  </si>
  <si>
    <t>Reporte trimestral de visitas guiadas del programa "Conoce tu Congreso", Elaborado por la Dirección de Difusión.</t>
  </si>
  <si>
    <t>PSVGA=(NSAVC/NSP)100</t>
  </si>
  <si>
    <t>Mide el número de decretos publicados en el POEH y actualizados en la biblioteca legislativa para que la población consulte el contenido de las normas vigentes.</t>
  </si>
  <si>
    <t>PDPBL=(NDP/NABL)100</t>
  </si>
  <si>
    <t>Decretos publicados en la biblioteca legislativa del portal oficial del Congreso: http://www.congreso-hidalgo.gob.mx/</t>
  </si>
  <si>
    <t>Sesiones atendidas en apoyo a las Comisiones que integran la LXVI Legislatura, en sus Procesos Legislativos.</t>
  </si>
  <si>
    <t>Apoyo en la elaboración de los resolutivos que emiten las Comisiones que integran la LXVI Legislatura.</t>
  </si>
  <si>
    <t>Porcentaje de sesiones de las comisiones atendidas</t>
  </si>
  <si>
    <t>Mide el número de sesiones para la atención y apoyo a las comisiones atendidas en sus procesos legislativos.</t>
  </si>
  <si>
    <t xml:space="preserve">Porcentaje de resolutivos emitidos a las comisiones </t>
  </si>
  <si>
    <t>Mide el número de resolutivos en atención y apoyo a las comisiones en sus procesos legislativos</t>
  </si>
  <si>
    <t>PARLR=(NALJA/NSALJR)100</t>
  </si>
  <si>
    <t>PSCA=(NSACC/NSECC)100</t>
  </si>
  <si>
    <t>PREC=NREC*NRSC/100</t>
  </si>
  <si>
    <t>Instituto para el Desarrollo y Fortalecimiento Municipal</t>
  </si>
  <si>
    <t xml:space="preserve">Asistencia Técnica y Jurídica brindada a las Administraciones Municipales </t>
  </si>
  <si>
    <t>Porcentaje de asistencia técnica y jurídica brindada a los ayuntamientos</t>
  </si>
  <si>
    <t>Proporcionar Asistencia Técnica y Jurídica a las Administraciones Municipales</t>
  </si>
  <si>
    <t>Porcentaje de cursos de capacitación y asesorías profesionales impartidas</t>
  </si>
  <si>
    <t>Porcentaje acciones de difusión realizadas</t>
  </si>
  <si>
    <t>Dirección de Comunicación Social</t>
  </si>
  <si>
    <t>Acciones Legislativas Difundidas</t>
  </si>
  <si>
    <t>Convocar a Medios de Comunicación</t>
  </si>
  <si>
    <t>Atender a la Red Social del Congreso</t>
  </si>
  <si>
    <t>Transmitir las acciones Legislativas</t>
  </si>
  <si>
    <t>Capacitación y Formación Profesional
(Presencial y Virtual)</t>
  </si>
  <si>
    <t>Porcentaje de opiniones técnicas emitidas</t>
  </si>
  <si>
    <t>Porcentajes de convocatorias enviadas a medios de comunicación</t>
  </si>
  <si>
    <t>Porcentaje de actividades publicadas en redes sociales</t>
  </si>
  <si>
    <t>Porcentaje de Transmisiones realizadas.</t>
  </si>
  <si>
    <t xml:space="preserve">Implementación de Estrategias para la correcta 
toma de decisiones  </t>
  </si>
  <si>
    <t>Mide el número de asistencias Técnicas y juridicas solicitadas por lo ayuntamientos según sus necesidades.</t>
  </si>
  <si>
    <t>Mide los cursos de capacitación y formación profesional (presencial y Virtual) que se imparten a los ayuntamientos.</t>
  </si>
  <si>
    <t>Mide el número de opiniones técnicas solicitadas por los ayuntamientos según sus necesidades</t>
  </si>
  <si>
    <t>POTE=(NOTEMS/NSM)100</t>
  </si>
  <si>
    <t>PCCFPI=(NCCFI/NCCFP)100</t>
  </si>
  <si>
    <t>Mide el número de acciones legislativas difundidas de las sesiones y eventos.</t>
  </si>
  <si>
    <t>PADR=NAD/NAP*100</t>
  </si>
  <si>
    <t>Mide el número de convocatoria a medios de comunicación</t>
  </si>
  <si>
    <t>PCAMC=(NMCC/NMCA)100</t>
  </si>
  <si>
    <t>Mide el número de publicaciones en redes sociales de las actividades del Congreso</t>
  </si>
  <si>
    <t>PP=(NPE/NPA)100</t>
  </si>
  <si>
    <t>Mide el número de transmisiones de las actividades de las Diputadas y Diputados</t>
  </si>
  <si>
    <t>PT=(NT/NASTD)100</t>
  </si>
  <si>
    <t>Eonomía</t>
  </si>
  <si>
    <t>Informe de Actividades reportado trimestramente por la Coordinación de Asesoria</t>
  </si>
  <si>
    <t>Reporte Trimestral de Actas de Sesiones para la atención y apoyo a las comisiones en sus procesos legislativos, emitido por la Coordinación de Asesoria.</t>
  </si>
  <si>
    <t>Reporte trimestral de los resolutivos emitidos a las comisiones en atención y apoyo a las comisiones en sus procesos legislativos, emitido por la Coordinación de Asesoría.</t>
  </si>
  <si>
    <t>Reporte trimestral de Asistencia Técnica y Juridica brindada a los ayuntamientos, dirigido a la presidencia, elavorado por el INDEFOM</t>
  </si>
  <si>
    <t>Reporte trimestral de las capacitaciones otorgadas a las Administraciones Municipales (Listas de asistencia, fotografias)</t>
  </si>
  <si>
    <t>Reporte trimestral de los expedientes por cada investigación y opiniones técnicas.</t>
  </si>
  <si>
    <t>Reporte trimestral de las acciones de difusión de actividades legislativas videos/medios de comunicación/redes sociales, elaborado por la dirección de comunicación, dirigida a presidencia.</t>
  </si>
  <si>
    <t>Reporte trimestral de las convocatorias a medios, elaborado por la Dirección de Comunicación.</t>
  </si>
  <si>
    <t>Análítico de Egresos por objeto del gasto, trimestral, generado por la Dirección de Contabilidad y Presupuesto.</t>
  </si>
  <si>
    <t>Reporte trimestral de solicitudes atendidas de actividades ceremoniales, elaborado por la subdirección de adquisiciones.</t>
  </si>
  <si>
    <t>Reporte trimestral (bitácora) de mantenimiento, elaborada por el área de Servicios Generales.</t>
  </si>
  <si>
    <t>Informe trimestral de nómina elaborado por el área de Recursos Humanos</t>
  </si>
  <si>
    <t>Concentrado y análisis de la información proporcionadas por las áreas que integran la Presidencia</t>
  </si>
  <si>
    <t>Reporte trimestral de acciones para la igualdad y equidad de género, elaborado por la Unidad Institucional de Género.</t>
  </si>
  <si>
    <t>Reporte trimestral de expedientes de analisis y perfeccionamiento de las prácticas legislativas, elaborado por la Dirección de Investigación.</t>
  </si>
  <si>
    <t>Reporte Trimestral de Expedientes por cada asunto atendido, elaborado por la Coordinación de Asesoría</t>
  </si>
  <si>
    <t>Reporte Trimestral de la publicación en Facebook de la cuenta oficial del Congreso, elaborado por la Dirección de Comunicación.</t>
  </si>
  <si>
    <t>Reporte Trimestral de las Transmisiones de las acciones legislativas, elaborado por la Dirección de Comunicación.</t>
  </si>
  <si>
    <t>Atender las Solicitudes de Información y Transparencia</t>
  </si>
  <si>
    <t xml:space="preserve"> Monitoreo de Indicadores para Resultados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</si>
</sst>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 Narrow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sz val="14"/>
      <color theme="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6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none"/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3" tint="-9.9978637043366805E-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2" borderId="1"/>
    <xf numFmtId="0" fontId="8" fillId="2" borderId="1"/>
    <xf numFmtId="0" fontId="8" fillId="2" borderId="1"/>
    <xf numFmtId="0" fontId="9" fillId="2" borderId="1"/>
    <xf numFmtId="0" fontId="10" fillId="2" borderId="1"/>
    <xf numFmtId="0" fontId="10" fillId="2" borderId="1"/>
    <xf numFmtId="9" fontId="9" fillId="2" borderId="1" applyBorder="0" applyProtection="0"/>
    <xf numFmtId="0" fontId="2" fillId="2" borderId="1"/>
    <xf numFmtId="0" fontId="12" fillId="2" borderId="1"/>
    <xf numFmtId="0" fontId="7" fillId="2" borderId="1"/>
    <xf numFmtId="0" fontId="4" fillId="2" borderId="1"/>
    <xf numFmtId="43" fontId="7" fillId="2" borderId="1" applyFont="0" applyFill="0" applyBorder="0" applyAlignment="0" applyProtection="0"/>
    <xf numFmtId="0" fontId="4" fillId="2" borderId="1"/>
    <xf numFmtId="0" fontId="1" fillId="2" borderId="1"/>
    <xf numFmtId="0" fontId="13" fillId="2" borderId="1"/>
    <xf numFmtId="43" fontId="13" fillId="2" borderId="1" applyFont="0" applyFill="0" applyBorder="0" applyAlignment="0" applyProtection="0"/>
  </cellStyleXfs>
  <cellXfs count="60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9" fontId="11" fillId="12" borderId="2" xfId="0" applyNumberFormat="1" applyFont="1" applyFill="1" applyBorder="1" applyAlignment="1">
      <alignment horizontal="center" vertical="center" wrapText="1"/>
    </xf>
    <xf numFmtId="9" fontId="11" fillId="12" borderId="2" xfId="7" applyFont="1" applyFill="1" applyBorder="1" applyAlignment="1">
      <alignment horizontal="center" vertical="center" wrapText="1"/>
    </xf>
    <xf numFmtId="9" fontId="11" fillId="13" borderId="2" xfId="7" quotePrefix="1" applyFont="1" applyFill="1" applyBorder="1" applyAlignment="1">
      <alignment horizontal="center" vertical="center" wrapText="1"/>
    </xf>
    <xf numFmtId="2" fontId="11" fillId="0" borderId="2" xfId="3" applyNumberFormat="1" applyFont="1" applyBorder="1" applyAlignment="1">
      <alignment horizontal="center" vertical="center" wrapText="1"/>
    </xf>
    <xf numFmtId="2" fontId="11" fillId="0" borderId="2" xfId="3" applyNumberFormat="1" applyFont="1" applyBorder="1" applyAlignment="1">
      <alignment vertical="center" wrapText="1"/>
    </xf>
    <xf numFmtId="0" fontId="14" fillId="14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14" borderId="0" xfId="0" applyFont="1" applyFill="1"/>
    <xf numFmtId="0" fontId="15" fillId="0" borderId="0" xfId="0" applyFont="1" applyAlignment="1">
      <alignment horizontal="center" vertical="center"/>
    </xf>
    <xf numFmtId="49" fontId="6" fillId="6" borderId="2" xfId="2" applyNumberFormat="1" applyFont="1" applyFill="1" applyBorder="1" applyAlignment="1">
      <alignment horizontal="center" vertical="center" wrapText="1"/>
    </xf>
    <xf numFmtId="49" fontId="6" fillId="5" borderId="2" xfId="2" applyNumberFormat="1" applyFont="1" applyFill="1" applyBorder="1" applyAlignment="1">
      <alignment horizontal="center" vertical="center" wrapText="1"/>
    </xf>
    <xf numFmtId="49" fontId="6" fillId="5" borderId="2" xfId="20" applyNumberFormat="1" applyFont="1" applyFill="1" applyBorder="1" applyAlignment="1">
      <alignment horizontal="center" vertical="center" wrapText="1"/>
    </xf>
    <xf numFmtId="49" fontId="6" fillId="3" borderId="2" xfId="20" applyNumberFormat="1" applyFont="1" applyFill="1" applyBorder="1" applyAlignment="1">
      <alignment horizontal="center" vertical="center" wrapText="1"/>
    </xf>
    <xf numFmtId="49" fontId="6" fillId="3" borderId="2" xfId="20" applyNumberFormat="1" applyFont="1" applyFill="1" applyBorder="1" applyAlignment="1">
      <alignment horizontal="left" vertical="center" wrapText="1"/>
    </xf>
    <xf numFmtId="2" fontId="6" fillId="7" borderId="2" xfId="2" applyNumberFormat="1" applyFont="1" applyFill="1" applyBorder="1" applyAlignment="1">
      <alignment horizontal="center" vertical="center" wrapText="1"/>
    </xf>
    <xf numFmtId="2" fontId="6" fillId="8" borderId="2" xfId="2" applyNumberFormat="1" applyFont="1" applyFill="1" applyBorder="1" applyAlignment="1">
      <alignment horizontal="center" vertical="center" wrapText="1"/>
    </xf>
    <xf numFmtId="2" fontId="6" fillId="9" borderId="2" xfId="2" applyNumberFormat="1" applyFont="1" applyFill="1" applyBorder="1" applyAlignment="1">
      <alignment horizontal="center" vertical="center" wrapText="1"/>
    </xf>
    <xf numFmtId="2" fontId="6" fillId="10" borderId="2" xfId="2" applyNumberFormat="1" applyFont="1" applyFill="1" applyBorder="1" applyAlignment="1">
      <alignment horizontal="center" vertical="center" wrapText="1"/>
    </xf>
    <xf numFmtId="2" fontId="6" fillId="3" borderId="2" xfId="20" applyNumberFormat="1" applyFont="1" applyFill="1" applyBorder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9" fontId="11" fillId="2" borderId="2" xfId="7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11" fillId="0" borderId="2" xfId="3" applyNumberFormat="1" applyFont="1" applyBorder="1" applyAlignment="1">
      <alignment horizontal="center" vertical="center" wrapText="1"/>
    </xf>
    <xf numFmtId="9" fontId="6" fillId="3" borderId="2" xfId="20" applyNumberFormat="1" applyFont="1" applyFill="1" applyBorder="1" applyAlignment="1">
      <alignment horizontal="left" vertical="center" wrapText="1"/>
    </xf>
    <xf numFmtId="9" fontId="5" fillId="0" borderId="0" xfId="3" applyNumberFormat="1" applyFont="1"/>
    <xf numFmtId="1" fontId="6" fillId="5" borderId="2" xfId="20" applyNumberFormat="1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5" fillId="0" borderId="0" xfId="3" applyNumberFormat="1" applyFont="1"/>
    <xf numFmtId="1" fontId="6" fillId="3" borderId="2" xfId="20" applyNumberFormat="1" applyFont="1" applyFill="1" applyBorder="1" applyAlignment="1">
      <alignment horizontal="center" vertical="center" wrapText="1"/>
    </xf>
    <xf numFmtId="1" fontId="11" fillId="11" borderId="2" xfId="0" applyNumberFormat="1" applyFont="1" applyFill="1" applyBorder="1" applyAlignment="1">
      <alignment horizontal="center" vertical="center" wrapText="1"/>
    </xf>
    <xf numFmtId="0" fontId="11" fillId="15" borderId="2" xfId="0" applyFont="1" applyFill="1" applyBorder="1"/>
    <xf numFmtId="0" fontId="11" fillId="0" borderId="2" xfId="0" applyFont="1" applyBorder="1"/>
    <xf numFmtId="0" fontId="6" fillId="9" borderId="6" xfId="2" applyFont="1" applyFill="1" applyBorder="1" applyAlignment="1">
      <alignment horizontal="center" vertical="center" wrapText="1"/>
    </xf>
    <xf numFmtId="0" fontId="6" fillId="9" borderId="7" xfId="2" applyFont="1" applyFill="1" applyBorder="1" applyAlignment="1">
      <alignment horizontal="center" vertical="center" wrapText="1"/>
    </xf>
    <xf numFmtId="0" fontId="6" fillId="9" borderId="4" xfId="2" applyFont="1" applyFill="1" applyBorder="1" applyAlignment="1">
      <alignment horizontal="center" vertical="center" wrapText="1"/>
    </xf>
    <xf numFmtId="0" fontId="6" fillId="10" borderId="6" xfId="2" applyFont="1" applyFill="1" applyBorder="1" applyAlignment="1">
      <alignment horizontal="center" vertical="center" wrapText="1"/>
    </xf>
    <xf numFmtId="0" fontId="6" fillId="10" borderId="7" xfId="2" applyFont="1" applyFill="1" applyBorder="1" applyAlignment="1">
      <alignment horizontal="center" vertical="center" wrapText="1"/>
    </xf>
    <xf numFmtId="0" fontId="6" fillId="10" borderId="4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7" borderId="6" xfId="2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 wrapText="1"/>
    </xf>
    <xf numFmtId="0" fontId="6" fillId="8" borderId="6" xfId="2" applyFont="1" applyFill="1" applyBorder="1" applyAlignment="1">
      <alignment horizontal="center" vertical="center" wrapText="1"/>
    </xf>
    <xf numFmtId="0" fontId="6" fillId="8" borderId="7" xfId="2" applyFont="1" applyFill="1" applyBorder="1" applyAlignment="1">
      <alignment horizontal="center" vertical="center" wrapText="1"/>
    </xf>
    <xf numFmtId="0" fontId="6" fillId="8" borderId="4" xfId="2" applyFont="1" applyFill="1" applyBorder="1" applyAlignment="1">
      <alignment horizontal="center" vertical="center" wrapText="1"/>
    </xf>
    <xf numFmtId="49" fontId="6" fillId="5" borderId="9" xfId="2" applyNumberFormat="1" applyFont="1" applyFill="1" applyBorder="1" applyAlignment="1">
      <alignment horizontal="center" vertical="center" wrapText="1"/>
    </xf>
    <xf numFmtId="49" fontId="6" fillId="5" borderId="8" xfId="2" applyNumberFormat="1" applyFont="1" applyFill="1" applyBorder="1" applyAlignment="1">
      <alignment horizontal="center" vertical="center" wrapText="1"/>
    </xf>
    <xf numFmtId="49" fontId="6" fillId="5" borderId="5" xfId="2" applyNumberFormat="1" applyFont="1" applyFill="1" applyBorder="1" applyAlignment="1">
      <alignment horizontal="center" vertical="center" wrapText="1"/>
    </xf>
    <xf numFmtId="49" fontId="6" fillId="3" borderId="9" xfId="2" applyNumberFormat="1" applyFont="1" applyFill="1" applyBorder="1" applyAlignment="1">
      <alignment horizontal="center" vertical="center" wrapText="1"/>
    </xf>
    <xf numFmtId="49" fontId="6" fillId="3" borderId="8" xfId="2" applyNumberFormat="1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</cellXfs>
  <cellStyles count="24">
    <cellStyle name="Millares" xfId="1" builtinId="3" customBuiltin="1"/>
    <cellStyle name="Millares 2" xfId="4" xr:uid="{00000000-0005-0000-0000-000001000000}"/>
    <cellStyle name="Millares 3" xfId="19" xr:uid="{00000000-0005-0000-0000-000002000000}"/>
    <cellStyle name="Millares 4" xfId="23" xr:uid="{00000000-0005-0000-0000-000003000000}"/>
    <cellStyle name="Moneda 2" xfId="5" xr:uid="{00000000-0005-0000-0000-000004000000}"/>
    <cellStyle name="Normal" xfId="0" builtinId="0" customBuiltin="1"/>
    <cellStyle name="Normal 2" xfId="3" xr:uid="{00000000-0005-0000-0000-000006000000}"/>
    <cellStyle name="Normal 2 2" xfId="10" xr:uid="{00000000-0005-0000-0000-000007000000}"/>
    <cellStyle name="Normal 2 3" xfId="12" xr:uid="{00000000-0005-0000-0000-000008000000}"/>
    <cellStyle name="Normal 2 4" xfId="18" xr:uid="{00000000-0005-0000-0000-000009000000}"/>
    <cellStyle name="Normal 3" xfId="6" xr:uid="{00000000-0005-0000-0000-00000A000000}"/>
    <cellStyle name="Normal 4" xfId="8" xr:uid="{00000000-0005-0000-0000-00000B000000}"/>
    <cellStyle name="Normal 4 2" xfId="2" xr:uid="{00000000-0005-0000-0000-00000C000000}"/>
    <cellStyle name="Normal 4 2 2" xfId="9" xr:uid="{00000000-0005-0000-0000-00000D000000}"/>
    <cellStyle name="Normal 4 2 3" xfId="13" xr:uid="{00000000-0005-0000-0000-00000E000000}"/>
    <cellStyle name="Normal 4 2 4" xfId="20" xr:uid="{00000000-0005-0000-0000-00000F000000}"/>
    <cellStyle name="Normal 4 3" xfId="21" xr:uid="{00000000-0005-0000-0000-000010000000}"/>
    <cellStyle name="Normal 5" xfId="11" xr:uid="{00000000-0005-0000-0000-000011000000}"/>
    <cellStyle name="Normal 6" xfId="15" xr:uid="{00000000-0005-0000-0000-000012000000}"/>
    <cellStyle name="Normal 7" xfId="16" xr:uid="{00000000-0005-0000-0000-000013000000}"/>
    <cellStyle name="Normal 8" xfId="17" xr:uid="{00000000-0005-0000-0000-000014000000}"/>
    <cellStyle name="Normal 9" xfId="22" xr:uid="{00000000-0005-0000-0000-000015000000}"/>
    <cellStyle name="Porcentaje" xfId="7" builtinId="5" customBuiltin="1"/>
    <cellStyle name="Porcentaje 2" xfId="14" xr:uid="{00000000-0005-0000-0000-000017000000}"/>
  </cellStyles>
  <dxfs count="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82054953" count="1">
        <pm:charStyle name="Normal" fontId="0" Id="1"/>
      </pm:charStyles>
      <pm:colors xmlns:pm="smNativeData" id="1582054953" count="5">
        <pm:color name="Color 24" rgb="D8D8D8"/>
        <pm:color name="Color 25" rgb="95B3D7"/>
        <pm:color name="Color 26" rgb="FFC000"/>
        <pm:color name="Color 27" rgb="B8CCE4"/>
        <pm:color name="Color 28" rgb="8DB4E2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95250</xdr:rowOff>
    </xdr:from>
    <xdr:to>
      <xdr:col>1</xdr:col>
      <xdr:colOff>755036</xdr:colOff>
      <xdr:row>0</xdr:row>
      <xdr:rowOff>695325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4B190C-5A1B-42DB-AA7C-D4CE11D02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1259861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dominguez/Documents/02%20DESEMPE&#209;O/1er%20trim/mpios%20pred/San%20Felipe%20Orizatl&#225;n/6.-%20INFORMACION%20PROGRAMATICA/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31"/>
  <sheetViews>
    <sheetView tabSelected="1" zoomScale="70" zoomScaleNormal="70" workbookViewId="0">
      <selection activeCell="C4" sqref="C4"/>
    </sheetView>
  </sheetViews>
  <sheetFormatPr baseColWidth="10" defaultColWidth="11.5703125" defaultRowHeight="16.5" x14ac:dyDescent="0.3"/>
  <cols>
    <col min="1" max="1" width="11.5703125" style="3"/>
    <col min="2" max="2" width="15.7109375" style="3" customWidth="1"/>
    <col min="3" max="3" width="14.42578125" style="3" customWidth="1"/>
    <col min="4" max="4" width="12.28515625" style="3" customWidth="1"/>
    <col min="5" max="5" width="18.140625" style="3" customWidth="1"/>
    <col min="6" max="6" width="38.28515625" style="3" customWidth="1"/>
    <col min="7" max="7" width="27" style="3" hidden="1" customWidth="1"/>
    <col min="8" max="8" width="24.28515625" style="3" hidden="1" customWidth="1"/>
    <col min="9" max="9" width="38.28515625" style="3" hidden="1" customWidth="1"/>
    <col min="10" max="10" width="17.140625" style="3" hidden="1" customWidth="1"/>
    <col min="11" max="11" width="9.28515625" style="3" customWidth="1"/>
    <col min="12" max="12" width="11" style="2" customWidth="1"/>
    <col min="13" max="13" width="12.140625" style="2" customWidth="1"/>
    <col min="14" max="14" width="8.7109375" style="36" customWidth="1"/>
    <col min="15" max="15" width="9.42578125" style="2" customWidth="1"/>
    <col min="16" max="16" width="31.28515625" style="2" customWidth="1"/>
    <col min="17" max="17" width="12.7109375" style="2" customWidth="1"/>
    <col min="18" max="18" width="14.28515625" style="33" customWidth="1"/>
    <col min="19" max="19" width="12.7109375" style="33" customWidth="1"/>
    <col min="20" max="20" width="12.7109375" style="2" customWidth="1"/>
    <col min="21" max="21" width="10.85546875" style="36" customWidth="1"/>
    <col min="22" max="22" width="12.28515625" style="36" customWidth="1"/>
    <col min="23" max="26" width="9.140625" style="2" customWidth="1"/>
    <col min="27" max="27" width="9" style="2" customWidth="1"/>
    <col min="28" max="28" width="9" style="1" customWidth="1"/>
    <col min="29" max="30" width="9" style="3" customWidth="1"/>
    <col min="31" max="34" width="8.85546875" style="3" customWidth="1"/>
    <col min="35" max="38" width="9.28515625" style="3" customWidth="1"/>
    <col min="39" max="39" width="8.42578125" style="3" customWidth="1"/>
    <col min="40" max="40" width="12.28515625" style="3" customWidth="1"/>
    <col min="41" max="41" width="8.42578125" style="3" customWidth="1"/>
    <col min="42" max="16384" width="11.5703125" style="3"/>
  </cols>
  <sheetData>
    <row r="1" spans="1:41" ht="67.150000000000006" customHeight="1" x14ac:dyDescent="0.3">
      <c r="A1" s="13"/>
      <c r="B1" s="11"/>
      <c r="C1" s="59" t="s">
        <v>200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</row>
    <row r="2" spans="1:41" ht="36.75" customHeight="1" x14ac:dyDescent="0.3">
      <c r="A2" s="39"/>
      <c r="B2" s="40"/>
      <c r="C2" s="54" t="s">
        <v>40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  <c r="Q2" s="57" t="s">
        <v>9</v>
      </c>
      <c r="R2" s="58"/>
      <c r="S2" s="58"/>
      <c r="T2" s="58"/>
      <c r="U2" s="58"/>
      <c r="V2" s="58"/>
      <c r="W2" s="48" t="s">
        <v>0</v>
      </c>
      <c r="X2" s="49"/>
      <c r="Y2" s="49"/>
      <c r="Z2" s="50"/>
      <c r="AA2" s="51" t="s">
        <v>1</v>
      </c>
      <c r="AB2" s="52"/>
      <c r="AC2" s="52"/>
      <c r="AD2" s="53"/>
      <c r="AE2" s="41" t="s">
        <v>2</v>
      </c>
      <c r="AF2" s="42"/>
      <c r="AG2" s="42"/>
      <c r="AH2" s="43"/>
      <c r="AI2" s="44" t="s">
        <v>3</v>
      </c>
      <c r="AJ2" s="45"/>
      <c r="AK2" s="45"/>
      <c r="AL2" s="46"/>
      <c r="AM2" s="47" t="s">
        <v>8</v>
      </c>
      <c r="AN2" s="47"/>
      <c r="AO2" s="47"/>
    </row>
    <row r="3" spans="1:41" s="14" customFormat="1" ht="74.25" customHeight="1" x14ac:dyDescent="0.25">
      <c r="A3" s="25" t="s">
        <v>39</v>
      </c>
      <c r="B3" s="15" t="s">
        <v>11</v>
      </c>
      <c r="C3" s="16" t="s">
        <v>12</v>
      </c>
      <c r="D3" s="16" t="s">
        <v>13</v>
      </c>
      <c r="E3" s="16" t="s">
        <v>33</v>
      </c>
      <c r="F3" s="16" t="s">
        <v>14</v>
      </c>
      <c r="G3" s="16" t="s">
        <v>15</v>
      </c>
      <c r="H3" s="16" t="s">
        <v>17</v>
      </c>
      <c r="I3" s="16" t="s">
        <v>16</v>
      </c>
      <c r="J3" s="16" t="s">
        <v>34</v>
      </c>
      <c r="K3" s="17" t="s">
        <v>18</v>
      </c>
      <c r="L3" s="17" t="s">
        <v>19</v>
      </c>
      <c r="M3" s="17" t="s">
        <v>20</v>
      </c>
      <c r="N3" s="34" t="s">
        <v>21</v>
      </c>
      <c r="O3" s="17" t="s">
        <v>22</v>
      </c>
      <c r="P3" s="17" t="s">
        <v>23</v>
      </c>
      <c r="Q3" s="18" t="s">
        <v>24</v>
      </c>
      <c r="R3" s="32" t="s">
        <v>35</v>
      </c>
      <c r="S3" s="32" t="s">
        <v>36</v>
      </c>
      <c r="T3" s="19" t="s">
        <v>37</v>
      </c>
      <c r="U3" s="37" t="s">
        <v>25</v>
      </c>
      <c r="V3" s="37" t="s">
        <v>26</v>
      </c>
      <c r="W3" s="20" t="s">
        <v>27</v>
      </c>
      <c r="X3" s="20" t="s">
        <v>28</v>
      </c>
      <c r="Y3" s="20" t="s">
        <v>29</v>
      </c>
      <c r="Z3" s="20" t="s">
        <v>30</v>
      </c>
      <c r="AA3" s="21" t="s">
        <v>27</v>
      </c>
      <c r="AB3" s="21" t="s">
        <v>28</v>
      </c>
      <c r="AC3" s="21" t="s">
        <v>29</v>
      </c>
      <c r="AD3" s="21" t="s">
        <v>30</v>
      </c>
      <c r="AE3" s="22" t="s">
        <v>27</v>
      </c>
      <c r="AF3" s="22" t="s">
        <v>28</v>
      </c>
      <c r="AG3" s="22" t="s">
        <v>29</v>
      </c>
      <c r="AH3" s="22" t="s">
        <v>30</v>
      </c>
      <c r="AI3" s="23" t="s">
        <v>27</v>
      </c>
      <c r="AJ3" s="23" t="s">
        <v>28</v>
      </c>
      <c r="AK3" s="23" t="s">
        <v>29</v>
      </c>
      <c r="AL3" s="23" t="s">
        <v>30</v>
      </c>
      <c r="AM3" s="18" t="s">
        <v>31</v>
      </c>
      <c r="AN3" s="18" t="s">
        <v>32</v>
      </c>
      <c r="AO3" s="24" t="s">
        <v>30</v>
      </c>
    </row>
    <row r="4" spans="1:41" s="26" customFormat="1" ht="139.9" customHeight="1" x14ac:dyDescent="0.25">
      <c r="A4" s="27" t="s">
        <v>5</v>
      </c>
      <c r="B4" s="4" t="s">
        <v>41</v>
      </c>
      <c r="C4" s="4" t="s">
        <v>55</v>
      </c>
      <c r="D4" s="4" t="s">
        <v>42</v>
      </c>
      <c r="E4" s="4" t="s">
        <v>43</v>
      </c>
      <c r="F4" s="12" t="s">
        <v>44</v>
      </c>
      <c r="G4" s="12" t="s">
        <v>45</v>
      </c>
      <c r="H4" s="12" t="s">
        <v>64</v>
      </c>
      <c r="I4" s="28" t="s">
        <v>46</v>
      </c>
      <c r="J4" s="12" t="s">
        <v>10</v>
      </c>
      <c r="K4" s="4" t="s">
        <v>6</v>
      </c>
      <c r="L4" s="4" t="s">
        <v>7</v>
      </c>
      <c r="M4" s="4" t="s">
        <v>4</v>
      </c>
      <c r="N4" s="35">
        <v>259</v>
      </c>
      <c r="O4" s="4">
        <v>2024</v>
      </c>
      <c r="P4" s="4" t="s">
        <v>47</v>
      </c>
      <c r="Q4" s="4" t="s">
        <v>48</v>
      </c>
      <c r="R4" s="29">
        <v>0.59989999999999999</v>
      </c>
      <c r="S4" s="29">
        <v>0.79990000000000006</v>
      </c>
      <c r="T4" s="29">
        <v>1.3</v>
      </c>
      <c r="U4" s="38">
        <v>288</v>
      </c>
      <c r="V4" s="35">
        <v>288</v>
      </c>
      <c r="W4" s="5">
        <v>0</v>
      </c>
      <c r="X4" s="5">
        <v>0</v>
      </c>
      <c r="Y4" s="6">
        <v>0</v>
      </c>
      <c r="Z4" s="8">
        <f>IF(Y4="","",IF(Y4&gt;1.3,"Rojo",IF(Q4="Ascendente",IF(AND(Y4=0,Y4=0),0,IF(AND(Y4&lt;=$R4,Y4&gt;0),"Rojo",IF(AND(Y4&gt;$R4,Y4&lt;=$S4),"Amarillo",IF(AND(Y4&gt;$S4,Y4&lt;=$Y4),"Verde")))),IF(Q4="Descendente",IF(AND(Y4&gt;=$T4,Y4&lt;$S4),"Verde",IF(AND(Y4&gt;=$S4,Y4&lt;$R4),"Amarillo",IF(AND(Y4&gt;=$R4,Y4&gt;1.3),"Rojo",0)))))))</f>
        <v>0</v>
      </c>
      <c r="AA4" s="5"/>
      <c r="AB4" s="5"/>
      <c r="AC4" s="6"/>
      <c r="AD4" s="8"/>
      <c r="AE4" s="5"/>
      <c r="AF4" s="5"/>
      <c r="AG4" s="6"/>
      <c r="AH4" s="8"/>
      <c r="AI4" s="5"/>
      <c r="AJ4" s="5"/>
      <c r="AK4" s="6"/>
      <c r="AL4" s="8"/>
      <c r="AM4" s="5"/>
      <c r="AN4" s="7"/>
      <c r="AO4" s="8"/>
    </row>
    <row r="5" spans="1:41" ht="74.650000000000006" customHeight="1" x14ac:dyDescent="0.3">
      <c r="A5" s="27" t="s">
        <v>5</v>
      </c>
      <c r="B5" s="4" t="s">
        <v>41</v>
      </c>
      <c r="C5" s="4" t="s">
        <v>56</v>
      </c>
      <c r="D5" s="4" t="s">
        <v>49</v>
      </c>
      <c r="E5" s="4" t="s">
        <v>43</v>
      </c>
      <c r="F5" s="4" t="s">
        <v>50</v>
      </c>
      <c r="G5" s="4" t="s">
        <v>51</v>
      </c>
      <c r="H5" s="4" t="s">
        <v>65</v>
      </c>
      <c r="I5" s="4" t="s">
        <v>52</v>
      </c>
      <c r="J5" s="12" t="s">
        <v>10</v>
      </c>
      <c r="K5" s="4" t="s">
        <v>6</v>
      </c>
      <c r="L5" s="9" t="s">
        <v>7</v>
      </c>
      <c r="M5" s="9" t="s">
        <v>109</v>
      </c>
      <c r="N5" s="31">
        <v>110</v>
      </c>
      <c r="O5" s="31">
        <v>2024</v>
      </c>
      <c r="P5" s="10" t="s">
        <v>120</v>
      </c>
      <c r="Q5" s="4" t="s">
        <v>48</v>
      </c>
      <c r="R5" s="29">
        <v>0.59989999999999999</v>
      </c>
      <c r="S5" s="29">
        <v>0.79990000000000006</v>
      </c>
      <c r="T5" s="29">
        <v>1.3</v>
      </c>
      <c r="U5" s="31">
        <v>92</v>
      </c>
      <c r="V5" s="31">
        <v>92</v>
      </c>
      <c r="W5" s="5">
        <v>20</v>
      </c>
      <c r="X5" s="5">
        <v>25</v>
      </c>
      <c r="Y5" s="6">
        <v>1.25</v>
      </c>
      <c r="Z5" s="8" t="str">
        <f t="shared" ref="Z5:Z31" si="0">IF(Y5="","",IF(Y5&gt;1.3,"Rojo",IF(Q5="Ascendente",IF(AND(Y5=0,Y5=0),0,IF(AND(Y5&lt;=$R5,Y5&gt;0),"Rojo",IF(AND(Y5&gt;$R5,Y5&lt;=$S5),"Amarillo",IF(AND(Y5&gt;$S5,Y5&lt;=$Y5),"Verde")))),IF(Q5="Descendente",IF(AND(Y5&gt;=$T5,Y5&lt;$S5),"Verde",IF(AND(Y5&gt;=$S5,Y5&lt;$R5),"Amarillo",IF(AND(Y5&gt;=$R5,Y5&gt;1.3),"Rojo",0)))))))</f>
        <v>Verde</v>
      </c>
      <c r="AA5" s="5"/>
      <c r="AB5" s="5"/>
      <c r="AC5" s="6"/>
      <c r="AD5" s="8"/>
      <c r="AE5" s="5"/>
      <c r="AF5" s="5"/>
      <c r="AG5" s="6"/>
      <c r="AH5" s="8"/>
      <c r="AI5" s="5"/>
      <c r="AJ5" s="5"/>
      <c r="AK5" s="6"/>
      <c r="AL5" s="8"/>
      <c r="AM5" s="5"/>
      <c r="AN5" s="7"/>
      <c r="AO5" s="8"/>
    </row>
    <row r="6" spans="1:41" ht="74.650000000000006" customHeight="1" x14ac:dyDescent="0.3">
      <c r="A6" s="27" t="s">
        <v>5</v>
      </c>
      <c r="B6" s="4" t="s">
        <v>41</v>
      </c>
      <c r="C6" s="4" t="s">
        <v>57</v>
      </c>
      <c r="D6" s="4" t="s">
        <v>38</v>
      </c>
      <c r="E6" s="4" t="s">
        <v>43</v>
      </c>
      <c r="F6" s="4" t="s">
        <v>53</v>
      </c>
      <c r="G6" s="4" t="s">
        <v>59</v>
      </c>
      <c r="H6" s="4" t="s">
        <v>66</v>
      </c>
      <c r="I6" s="4" t="s">
        <v>67</v>
      </c>
      <c r="J6" s="12" t="s">
        <v>10</v>
      </c>
      <c r="K6" s="4" t="s">
        <v>6</v>
      </c>
      <c r="L6" s="9" t="s">
        <v>125</v>
      </c>
      <c r="M6" s="9" t="s">
        <v>109</v>
      </c>
      <c r="N6" s="31">
        <v>100</v>
      </c>
      <c r="O6" s="31">
        <v>2024</v>
      </c>
      <c r="P6" s="10" t="s">
        <v>189</v>
      </c>
      <c r="Q6" s="4" t="s">
        <v>48</v>
      </c>
      <c r="R6" s="29">
        <v>0.59989999999999999</v>
      </c>
      <c r="S6" s="29">
        <v>0.79990000000000006</v>
      </c>
      <c r="T6" s="29">
        <v>1.3</v>
      </c>
      <c r="U6" s="31">
        <v>100</v>
      </c>
      <c r="V6" s="31">
        <v>100</v>
      </c>
      <c r="W6" s="5">
        <v>24.7</v>
      </c>
      <c r="X6" s="5">
        <v>20.079999999999998</v>
      </c>
      <c r="Y6" s="6">
        <f t="shared" ref="Y6:Y31" si="1">+X6/W6</f>
        <v>0.81295546558704446</v>
      </c>
      <c r="Z6" s="8" t="str">
        <f t="shared" si="0"/>
        <v>Verde</v>
      </c>
      <c r="AA6" s="5"/>
      <c r="AB6" s="5"/>
      <c r="AC6" s="6"/>
      <c r="AD6" s="8"/>
      <c r="AE6" s="5"/>
      <c r="AF6" s="5"/>
      <c r="AG6" s="6"/>
      <c r="AH6" s="8"/>
      <c r="AI6" s="5"/>
      <c r="AJ6" s="5"/>
      <c r="AK6" s="6"/>
      <c r="AL6" s="8"/>
      <c r="AM6" s="5"/>
      <c r="AN6" s="7"/>
      <c r="AO6" s="8"/>
    </row>
    <row r="7" spans="1:41" ht="106.5" customHeight="1" x14ac:dyDescent="0.3">
      <c r="A7" s="27" t="s">
        <v>5</v>
      </c>
      <c r="B7" s="4" t="s">
        <v>41</v>
      </c>
      <c r="C7" s="4" t="s">
        <v>57</v>
      </c>
      <c r="D7" s="4" t="s">
        <v>54</v>
      </c>
      <c r="E7" s="4" t="s">
        <v>53</v>
      </c>
      <c r="F7" s="4" t="s">
        <v>58</v>
      </c>
      <c r="G7" s="4" t="s">
        <v>60</v>
      </c>
      <c r="H7" s="4" t="s">
        <v>110</v>
      </c>
      <c r="I7" s="4" t="s">
        <v>68</v>
      </c>
      <c r="J7" s="12" t="s">
        <v>10</v>
      </c>
      <c r="K7" s="4" t="s">
        <v>99</v>
      </c>
      <c r="L7" s="9" t="s">
        <v>7</v>
      </c>
      <c r="M7" s="9" t="s">
        <v>109</v>
      </c>
      <c r="N7" s="31">
        <v>190</v>
      </c>
      <c r="O7" s="31">
        <v>2024</v>
      </c>
      <c r="P7" s="10" t="s">
        <v>190</v>
      </c>
      <c r="Q7" s="4" t="s">
        <v>48</v>
      </c>
      <c r="R7" s="29">
        <v>0.59989999999999999</v>
      </c>
      <c r="S7" s="29">
        <v>0.79990000000000006</v>
      </c>
      <c r="T7" s="29">
        <v>1.3</v>
      </c>
      <c r="U7" s="31">
        <v>132</v>
      </c>
      <c r="V7" s="31">
        <v>132</v>
      </c>
      <c r="W7" s="5">
        <v>41</v>
      </c>
      <c r="X7" s="5">
        <v>48</v>
      </c>
      <c r="Y7" s="6">
        <f t="shared" si="1"/>
        <v>1.1707317073170731</v>
      </c>
      <c r="Z7" s="8" t="str">
        <f t="shared" si="0"/>
        <v>Verde</v>
      </c>
      <c r="AA7" s="5"/>
      <c r="AB7" s="5"/>
      <c r="AC7" s="6"/>
      <c r="AD7" s="8"/>
      <c r="AE7" s="5"/>
      <c r="AF7" s="5"/>
      <c r="AG7" s="6"/>
      <c r="AH7" s="8"/>
      <c r="AI7" s="5"/>
      <c r="AJ7" s="5"/>
      <c r="AK7" s="6"/>
      <c r="AL7" s="8"/>
      <c r="AM7" s="5"/>
      <c r="AN7" s="7"/>
      <c r="AO7" s="8"/>
    </row>
    <row r="8" spans="1:41" ht="87" customHeight="1" x14ac:dyDescent="0.3">
      <c r="A8" s="27" t="s">
        <v>5</v>
      </c>
      <c r="B8" s="4" t="s">
        <v>41</v>
      </c>
      <c r="C8" s="4" t="s">
        <v>57</v>
      </c>
      <c r="D8" s="4" t="s">
        <v>54</v>
      </c>
      <c r="E8" s="4" t="s">
        <v>53</v>
      </c>
      <c r="F8" s="4" t="s">
        <v>111</v>
      </c>
      <c r="G8" s="4" t="s">
        <v>61</v>
      </c>
      <c r="H8" s="4" t="s">
        <v>69</v>
      </c>
      <c r="I8" s="4" t="s">
        <v>72</v>
      </c>
      <c r="J8" s="12" t="s">
        <v>10</v>
      </c>
      <c r="K8" s="4" t="s">
        <v>99</v>
      </c>
      <c r="L8" s="9" t="s">
        <v>7</v>
      </c>
      <c r="M8" s="9" t="s">
        <v>113</v>
      </c>
      <c r="N8" s="31">
        <v>2</v>
      </c>
      <c r="O8" s="31">
        <v>2024</v>
      </c>
      <c r="P8" s="10" t="s">
        <v>112</v>
      </c>
      <c r="Q8" s="4" t="s">
        <v>48</v>
      </c>
      <c r="R8" s="29">
        <v>0.59989999999999999</v>
      </c>
      <c r="S8" s="29">
        <v>0.79990000000000006</v>
      </c>
      <c r="T8" s="29">
        <v>1.3</v>
      </c>
      <c r="U8" s="31">
        <v>2</v>
      </c>
      <c r="V8" s="31">
        <v>2</v>
      </c>
      <c r="W8" s="5">
        <v>0</v>
      </c>
      <c r="X8" s="5">
        <v>0</v>
      </c>
      <c r="Y8" s="6">
        <v>0</v>
      </c>
      <c r="Z8" s="8">
        <f t="shared" ref="Z8" si="2">IF(Y8="","",IF(Y8&gt;1.3,"Rojo",IF(Q8="Ascendente",IF(AND(Y8=0,Y8=0),0,IF(AND(Y8&lt;=$R8,Y8&gt;0),"Rojo",IF(AND(Y8&gt;$R8,Y8&lt;=$S8),"Amarillo",IF(AND(Y8&gt;$S8,Y8&lt;=$Y8),"Verde")))),IF(Q8="Descendente",IF(AND(Y8&gt;=$T8,Y8&lt;$S8),"Verde",IF(AND(Y8&gt;=$S8,Y8&lt;$R8),"Amarillo",IF(AND(Y8&gt;=$R8,Y8&gt;1.3),"Rojo",0)))))))</f>
        <v>0</v>
      </c>
      <c r="AA8" s="5"/>
      <c r="AB8" s="5"/>
      <c r="AC8" s="6"/>
      <c r="AD8" s="8"/>
      <c r="AE8" s="5"/>
      <c r="AF8" s="5"/>
      <c r="AG8" s="6"/>
      <c r="AH8" s="8"/>
      <c r="AI8" s="5"/>
      <c r="AJ8" s="5"/>
      <c r="AK8" s="6"/>
      <c r="AL8" s="8"/>
      <c r="AM8" s="5"/>
      <c r="AN8" s="7"/>
      <c r="AO8" s="8"/>
    </row>
    <row r="9" spans="1:41" ht="86.25" customHeight="1" x14ac:dyDescent="0.3">
      <c r="A9" s="27" t="s">
        <v>5</v>
      </c>
      <c r="B9" s="4" t="s">
        <v>41</v>
      </c>
      <c r="C9" s="4" t="s">
        <v>57</v>
      </c>
      <c r="D9" s="4" t="s">
        <v>54</v>
      </c>
      <c r="E9" s="4" t="s">
        <v>53</v>
      </c>
      <c r="F9" s="4" t="s">
        <v>124</v>
      </c>
      <c r="G9" s="4" t="s">
        <v>62</v>
      </c>
      <c r="H9" s="4" t="s">
        <v>70</v>
      </c>
      <c r="I9" s="4" t="s">
        <v>73</v>
      </c>
      <c r="J9" s="12" t="s">
        <v>10</v>
      </c>
      <c r="K9" s="4" t="s">
        <v>99</v>
      </c>
      <c r="L9" s="9" t="s">
        <v>7</v>
      </c>
      <c r="M9" s="9" t="s">
        <v>109</v>
      </c>
      <c r="N9" s="31">
        <v>93</v>
      </c>
      <c r="O9" s="31">
        <v>2024</v>
      </c>
      <c r="P9" s="10" t="s">
        <v>191</v>
      </c>
      <c r="Q9" s="4" t="s">
        <v>48</v>
      </c>
      <c r="R9" s="29">
        <v>0.59989999999999999</v>
      </c>
      <c r="S9" s="29">
        <v>0.79990000000000006</v>
      </c>
      <c r="T9" s="29">
        <v>1.3</v>
      </c>
      <c r="U9" s="31">
        <v>108</v>
      </c>
      <c r="V9" s="31">
        <v>108</v>
      </c>
      <c r="W9" s="5">
        <v>27</v>
      </c>
      <c r="X9" s="5">
        <v>20</v>
      </c>
      <c r="Y9" s="6">
        <f t="shared" si="1"/>
        <v>0.7407407407407407</v>
      </c>
      <c r="Z9" s="8" t="str">
        <f t="shared" si="0"/>
        <v>Amarillo</v>
      </c>
      <c r="AA9" s="5"/>
      <c r="AB9" s="5"/>
      <c r="AC9" s="6"/>
      <c r="AD9" s="8"/>
      <c r="AE9" s="5"/>
      <c r="AF9" s="5"/>
      <c r="AG9" s="6"/>
      <c r="AH9" s="8"/>
      <c r="AI9" s="5"/>
      <c r="AJ9" s="5"/>
      <c r="AK9" s="6"/>
      <c r="AL9" s="8"/>
      <c r="AM9" s="5"/>
      <c r="AN9" s="7"/>
      <c r="AO9" s="8"/>
    </row>
    <row r="10" spans="1:41" ht="74.650000000000006" customHeight="1" x14ac:dyDescent="0.3">
      <c r="A10" s="27" t="s">
        <v>5</v>
      </c>
      <c r="B10" s="4" t="s">
        <v>41</v>
      </c>
      <c r="C10" s="4" t="s">
        <v>57</v>
      </c>
      <c r="D10" s="4" t="s">
        <v>54</v>
      </c>
      <c r="E10" s="4" t="s">
        <v>53</v>
      </c>
      <c r="F10" s="4" t="s">
        <v>117</v>
      </c>
      <c r="G10" s="4" t="s">
        <v>63</v>
      </c>
      <c r="H10" s="4" t="s">
        <v>71</v>
      </c>
      <c r="I10" s="4" t="s">
        <v>74</v>
      </c>
      <c r="J10" s="12" t="s">
        <v>10</v>
      </c>
      <c r="K10" s="4" t="s">
        <v>99</v>
      </c>
      <c r="L10" s="9" t="s">
        <v>180</v>
      </c>
      <c r="M10" s="9" t="s">
        <v>109</v>
      </c>
      <c r="N10" s="31">
        <v>2114</v>
      </c>
      <c r="O10" s="31">
        <v>2024</v>
      </c>
      <c r="P10" s="10" t="s">
        <v>114</v>
      </c>
      <c r="Q10" s="4" t="s">
        <v>48</v>
      </c>
      <c r="R10" s="29">
        <v>0.59989999999999999</v>
      </c>
      <c r="S10" s="29">
        <v>0.79990000000000006</v>
      </c>
      <c r="T10" s="29">
        <v>1.3</v>
      </c>
      <c r="U10" s="31">
        <v>2400</v>
      </c>
      <c r="V10" s="31">
        <v>2400</v>
      </c>
      <c r="W10" s="5">
        <v>540</v>
      </c>
      <c r="X10" s="5">
        <v>430</v>
      </c>
      <c r="Y10" s="6">
        <f t="shared" si="1"/>
        <v>0.79629629629629628</v>
      </c>
      <c r="Z10" s="8" t="str">
        <f t="shared" si="0"/>
        <v>Amarillo</v>
      </c>
      <c r="AA10" s="5"/>
      <c r="AB10" s="5"/>
      <c r="AC10" s="6"/>
      <c r="AD10" s="8"/>
      <c r="AE10" s="5"/>
      <c r="AF10" s="5"/>
      <c r="AG10" s="6"/>
      <c r="AH10" s="8"/>
      <c r="AI10" s="5"/>
      <c r="AJ10" s="5"/>
      <c r="AK10" s="6"/>
      <c r="AL10" s="8"/>
      <c r="AM10" s="5"/>
      <c r="AN10" s="7"/>
      <c r="AO10" s="8"/>
    </row>
    <row r="11" spans="1:41" ht="74.650000000000006" customHeight="1" x14ac:dyDescent="0.3">
      <c r="A11" s="27" t="s">
        <v>5</v>
      </c>
      <c r="B11" s="4" t="s">
        <v>41</v>
      </c>
      <c r="C11" s="4" t="s">
        <v>57</v>
      </c>
      <c r="D11" s="4" t="s">
        <v>54</v>
      </c>
      <c r="E11" s="4" t="s">
        <v>53</v>
      </c>
      <c r="F11" s="4" t="s">
        <v>115</v>
      </c>
      <c r="G11" s="30" t="s">
        <v>116</v>
      </c>
      <c r="H11" s="4" t="s">
        <v>118</v>
      </c>
      <c r="I11" s="4" t="s">
        <v>119</v>
      </c>
      <c r="J11" s="12" t="s">
        <v>10</v>
      </c>
      <c r="K11" s="4" t="s">
        <v>99</v>
      </c>
      <c r="L11" s="9" t="s">
        <v>7</v>
      </c>
      <c r="M11" s="9" t="s">
        <v>109</v>
      </c>
      <c r="N11" s="31">
        <v>0</v>
      </c>
      <c r="O11" s="31">
        <v>2024</v>
      </c>
      <c r="P11" s="10" t="s">
        <v>192</v>
      </c>
      <c r="Q11" s="4" t="s">
        <v>48</v>
      </c>
      <c r="R11" s="29">
        <v>0.59989999999999999</v>
      </c>
      <c r="S11" s="29">
        <v>0.79990000000000006</v>
      </c>
      <c r="T11" s="29">
        <v>1.3</v>
      </c>
      <c r="U11" s="31">
        <v>62</v>
      </c>
      <c r="V11" s="31">
        <v>62</v>
      </c>
      <c r="W11" s="5">
        <v>15</v>
      </c>
      <c r="X11" s="5">
        <v>15</v>
      </c>
      <c r="Y11" s="6">
        <f t="shared" si="1"/>
        <v>1</v>
      </c>
      <c r="Z11" s="8" t="str">
        <f t="shared" si="0"/>
        <v>Verde</v>
      </c>
      <c r="AA11" s="5"/>
      <c r="AB11" s="5"/>
      <c r="AC11" s="6"/>
      <c r="AD11" s="8"/>
      <c r="AE11" s="5"/>
      <c r="AF11" s="5"/>
      <c r="AG11" s="6"/>
      <c r="AH11" s="8"/>
      <c r="AI11" s="5"/>
      <c r="AJ11" s="5"/>
      <c r="AK11" s="6"/>
      <c r="AL11" s="8"/>
      <c r="AM11" s="5"/>
      <c r="AN11" s="7"/>
      <c r="AO11" s="8"/>
    </row>
    <row r="12" spans="1:41" ht="74.650000000000006" customHeight="1" x14ac:dyDescent="0.3">
      <c r="A12" s="27" t="s">
        <v>5</v>
      </c>
      <c r="B12" s="4" t="s">
        <v>41</v>
      </c>
      <c r="C12" s="4" t="s">
        <v>75</v>
      </c>
      <c r="D12" s="4" t="s">
        <v>38</v>
      </c>
      <c r="E12" s="4" t="s">
        <v>43</v>
      </c>
      <c r="F12" s="4" t="s">
        <v>166</v>
      </c>
      <c r="G12" s="4" t="s">
        <v>77</v>
      </c>
      <c r="H12" s="4" t="s">
        <v>78</v>
      </c>
      <c r="I12" s="4" t="s">
        <v>91</v>
      </c>
      <c r="J12" s="12" t="s">
        <v>10</v>
      </c>
      <c r="K12" s="4" t="s">
        <v>6</v>
      </c>
      <c r="L12" s="9" t="s">
        <v>125</v>
      </c>
      <c r="M12" s="9" t="s">
        <v>109</v>
      </c>
      <c r="N12" s="31">
        <v>0</v>
      </c>
      <c r="O12" s="31">
        <v>2024</v>
      </c>
      <c r="P12" s="10" t="s">
        <v>193</v>
      </c>
      <c r="Q12" s="4" t="s">
        <v>48</v>
      </c>
      <c r="R12" s="29">
        <v>0.59989999999999999</v>
      </c>
      <c r="S12" s="29">
        <v>0.79990000000000006</v>
      </c>
      <c r="T12" s="29">
        <v>1.3</v>
      </c>
      <c r="U12" s="31">
        <v>3</v>
      </c>
      <c r="V12" s="31">
        <v>3</v>
      </c>
      <c r="W12" s="5">
        <v>1</v>
      </c>
      <c r="X12" s="5">
        <v>1</v>
      </c>
      <c r="Y12" s="6">
        <f t="shared" si="1"/>
        <v>1</v>
      </c>
      <c r="Z12" s="8" t="str">
        <f t="shared" si="0"/>
        <v>Verde</v>
      </c>
      <c r="AA12" s="5"/>
      <c r="AB12" s="5"/>
      <c r="AC12" s="6"/>
      <c r="AD12" s="8"/>
      <c r="AE12" s="5"/>
      <c r="AF12" s="5"/>
      <c r="AG12" s="6"/>
      <c r="AH12" s="8"/>
      <c r="AI12" s="5"/>
      <c r="AJ12" s="5"/>
      <c r="AK12" s="6"/>
      <c r="AL12" s="8"/>
      <c r="AM12" s="5"/>
      <c r="AN12" s="7"/>
      <c r="AO12" s="8"/>
    </row>
    <row r="13" spans="1:41" ht="74.650000000000006" customHeight="1" x14ac:dyDescent="0.3">
      <c r="A13" s="27" t="s">
        <v>5</v>
      </c>
      <c r="B13" s="4" t="s">
        <v>41</v>
      </c>
      <c r="C13" s="4" t="s">
        <v>75</v>
      </c>
      <c r="D13" s="4" t="s">
        <v>54</v>
      </c>
      <c r="E13" s="4" t="s">
        <v>76</v>
      </c>
      <c r="F13" s="4" t="s">
        <v>121</v>
      </c>
      <c r="G13" s="4" t="s">
        <v>79</v>
      </c>
      <c r="H13" s="4" t="s">
        <v>83</v>
      </c>
      <c r="I13" s="4" t="s">
        <v>87</v>
      </c>
      <c r="J13" s="12" t="s">
        <v>10</v>
      </c>
      <c r="K13" s="4" t="s">
        <v>99</v>
      </c>
      <c r="L13" s="9" t="s">
        <v>7</v>
      </c>
      <c r="M13" s="9" t="s">
        <v>109</v>
      </c>
      <c r="N13" s="31">
        <v>72</v>
      </c>
      <c r="O13" s="31">
        <v>2024</v>
      </c>
      <c r="P13" s="10" t="s">
        <v>194</v>
      </c>
      <c r="Q13" s="4" t="s">
        <v>48</v>
      </c>
      <c r="R13" s="29">
        <v>0.59989999999999999</v>
      </c>
      <c r="S13" s="29">
        <v>0.79990000000000006</v>
      </c>
      <c r="T13" s="29">
        <v>1.3</v>
      </c>
      <c r="U13" s="31">
        <v>90</v>
      </c>
      <c r="V13" s="31">
        <v>90</v>
      </c>
      <c r="W13" s="5">
        <v>39</v>
      </c>
      <c r="X13" s="5">
        <v>39</v>
      </c>
      <c r="Y13" s="6">
        <f t="shared" si="1"/>
        <v>1</v>
      </c>
      <c r="Z13" s="8" t="str">
        <f t="shared" si="0"/>
        <v>Verde</v>
      </c>
      <c r="AA13" s="5"/>
      <c r="AB13" s="5"/>
      <c r="AC13" s="6"/>
      <c r="AD13" s="8"/>
      <c r="AE13" s="5"/>
      <c r="AF13" s="5"/>
      <c r="AG13" s="6"/>
      <c r="AH13" s="8"/>
      <c r="AI13" s="5"/>
      <c r="AJ13" s="5"/>
      <c r="AK13" s="6"/>
      <c r="AL13" s="8"/>
      <c r="AM13" s="5"/>
      <c r="AN13" s="7"/>
      <c r="AO13" s="8"/>
    </row>
    <row r="14" spans="1:41" ht="74.650000000000006" customHeight="1" x14ac:dyDescent="0.3">
      <c r="A14" s="27" t="s">
        <v>5</v>
      </c>
      <c r="B14" s="4" t="s">
        <v>41</v>
      </c>
      <c r="C14" s="4" t="s">
        <v>75</v>
      </c>
      <c r="D14" s="4" t="s">
        <v>54</v>
      </c>
      <c r="E14" s="4" t="s">
        <v>76</v>
      </c>
      <c r="F14" s="4" t="s">
        <v>122</v>
      </c>
      <c r="G14" s="4" t="s">
        <v>80</v>
      </c>
      <c r="H14" s="4" t="s">
        <v>84</v>
      </c>
      <c r="I14" s="4" t="s">
        <v>88</v>
      </c>
      <c r="J14" s="12" t="s">
        <v>10</v>
      </c>
      <c r="K14" s="4" t="s">
        <v>99</v>
      </c>
      <c r="L14" s="9" t="s">
        <v>7</v>
      </c>
      <c r="M14" s="9" t="s">
        <v>109</v>
      </c>
      <c r="N14" s="31">
        <v>74</v>
      </c>
      <c r="O14" s="31">
        <v>2024</v>
      </c>
      <c r="P14" s="10" t="s">
        <v>126</v>
      </c>
      <c r="Q14" s="4" t="s">
        <v>48</v>
      </c>
      <c r="R14" s="29">
        <v>0.59989999999999999</v>
      </c>
      <c r="S14" s="29">
        <v>0.79990000000000006</v>
      </c>
      <c r="T14" s="29">
        <v>1.3</v>
      </c>
      <c r="U14" s="31">
        <v>132</v>
      </c>
      <c r="V14" s="31">
        <v>132</v>
      </c>
      <c r="W14" s="5">
        <v>32</v>
      </c>
      <c r="X14" s="5">
        <v>32</v>
      </c>
      <c r="Y14" s="6">
        <f t="shared" si="1"/>
        <v>1</v>
      </c>
      <c r="Z14" s="8" t="str">
        <f t="shared" si="0"/>
        <v>Verde</v>
      </c>
      <c r="AA14" s="5"/>
      <c r="AB14" s="5"/>
      <c r="AC14" s="6"/>
      <c r="AD14" s="8"/>
      <c r="AE14" s="5"/>
      <c r="AF14" s="5"/>
      <c r="AG14" s="6"/>
      <c r="AH14" s="8"/>
      <c r="AI14" s="5"/>
      <c r="AJ14" s="5"/>
      <c r="AK14" s="6"/>
      <c r="AL14" s="8"/>
      <c r="AM14" s="5"/>
      <c r="AN14" s="7"/>
      <c r="AO14" s="8"/>
    </row>
    <row r="15" spans="1:41" ht="74.650000000000006" customHeight="1" x14ac:dyDescent="0.3">
      <c r="A15" s="27" t="s">
        <v>5</v>
      </c>
      <c r="B15" s="4" t="s">
        <v>41</v>
      </c>
      <c r="C15" s="4" t="s">
        <v>75</v>
      </c>
      <c r="D15" s="4" t="s">
        <v>54</v>
      </c>
      <c r="E15" s="4" t="s">
        <v>76</v>
      </c>
      <c r="F15" s="4" t="s">
        <v>123</v>
      </c>
      <c r="G15" s="4" t="s">
        <v>81</v>
      </c>
      <c r="H15" s="4" t="s">
        <v>85</v>
      </c>
      <c r="I15" s="4" t="s">
        <v>89</v>
      </c>
      <c r="J15" s="12" t="s">
        <v>10</v>
      </c>
      <c r="K15" s="4" t="s">
        <v>99</v>
      </c>
      <c r="L15" s="9" t="s">
        <v>7</v>
      </c>
      <c r="M15" s="9" t="s">
        <v>109</v>
      </c>
      <c r="N15" s="31">
        <v>2248</v>
      </c>
      <c r="O15" s="31">
        <v>2024</v>
      </c>
      <c r="P15" s="10" t="s">
        <v>127</v>
      </c>
      <c r="Q15" s="4" t="s">
        <v>48</v>
      </c>
      <c r="R15" s="29">
        <v>0.59989999999999999</v>
      </c>
      <c r="S15" s="29">
        <v>0.79990000000000006</v>
      </c>
      <c r="T15" s="29">
        <v>1.3</v>
      </c>
      <c r="U15" s="31">
        <v>1600</v>
      </c>
      <c r="V15" s="31">
        <v>1600</v>
      </c>
      <c r="W15" s="5">
        <v>350</v>
      </c>
      <c r="X15" s="5">
        <v>363</v>
      </c>
      <c r="Y15" s="6">
        <f t="shared" si="1"/>
        <v>1.0371428571428571</v>
      </c>
      <c r="Z15" s="8" t="str">
        <f t="shared" si="0"/>
        <v>Verde</v>
      </c>
      <c r="AA15" s="5"/>
      <c r="AB15" s="5"/>
      <c r="AC15" s="6"/>
      <c r="AD15" s="8"/>
      <c r="AE15" s="5"/>
      <c r="AF15" s="5"/>
      <c r="AG15" s="6"/>
      <c r="AH15" s="8"/>
      <c r="AI15" s="5"/>
      <c r="AJ15" s="5"/>
      <c r="AK15" s="6"/>
      <c r="AL15" s="8"/>
      <c r="AM15" s="5"/>
      <c r="AN15" s="7"/>
      <c r="AO15" s="8"/>
    </row>
    <row r="16" spans="1:41" ht="74.650000000000006" customHeight="1" x14ac:dyDescent="0.3">
      <c r="A16" s="27" t="s">
        <v>5</v>
      </c>
      <c r="B16" s="4" t="s">
        <v>41</v>
      </c>
      <c r="C16" s="4" t="s">
        <v>75</v>
      </c>
      <c r="D16" s="4" t="s">
        <v>54</v>
      </c>
      <c r="E16" s="4" t="s">
        <v>76</v>
      </c>
      <c r="F16" s="4" t="s">
        <v>199</v>
      </c>
      <c r="G16" s="4" t="s">
        <v>82</v>
      </c>
      <c r="H16" s="4" t="s">
        <v>86</v>
      </c>
      <c r="I16" s="4" t="s">
        <v>90</v>
      </c>
      <c r="J16" s="12" t="s">
        <v>10</v>
      </c>
      <c r="K16" s="4" t="s">
        <v>99</v>
      </c>
      <c r="L16" s="9" t="s">
        <v>7</v>
      </c>
      <c r="M16" s="9" t="s">
        <v>109</v>
      </c>
      <c r="N16" s="31">
        <v>254</v>
      </c>
      <c r="O16" s="31">
        <v>2024</v>
      </c>
      <c r="P16" s="10" t="s">
        <v>128</v>
      </c>
      <c r="Q16" s="4" t="s">
        <v>48</v>
      </c>
      <c r="R16" s="29">
        <v>0.59989999999999999</v>
      </c>
      <c r="S16" s="29">
        <v>0.79990000000000006</v>
      </c>
      <c r="T16" s="29">
        <v>1.3</v>
      </c>
      <c r="U16" s="31">
        <v>207</v>
      </c>
      <c r="V16" s="31">
        <v>207</v>
      </c>
      <c r="W16" s="5">
        <v>54</v>
      </c>
      <c r="X16" s="5">
        <v>54</v>
      </c>
      <c r="Y16" s="6">
        <f t="shared" si="1"/>
        <v>1</v>
      </c>
      <c r="Z16" s="8" t="str">
        <f t="shared" si="0"/>
        <v>Verde</v>
      </c>
      <c r="AA16" s="5"/>
      <c r="AB16" s="5"/>
      <c r="AC16" s="6"/>
      <c r="AD16" s="8"/>
      <c r="AE16" s="5"/>
      <c r="AF16" s="5"/>
      <c r="AG16" s="6"/>
      <c r="AH16" s="8"/>
      <c r="AI16" s="5"/>
      <c r="AJ16" s="5"/>
      <c r="AK16" s="6"/>
      <c r="AL16" s="8"/>
      <c r="AM16" s="5"/>
      <c r="AN16" s="7"/>
      <c r="AO16" s="8"/>
    </row>
    <row r="17" spans="1:41" ht="92.25" customHeight="1" x14ac:dyDescent="0.3">
      <c r="A17" s="27" t="s">
        <v>5</v>
      </c>
      <c r="B17" s="4" t="s">
        <v>41</v>
      </c>
      <c r="C17" s="4" t="s">
        <v>92</v>
      </c>
      <c r="D17" s="4" t="s">
        <v>38</v>
      </c>
      <c r="E17" s="4" t="s">
        <v>43</v>
      </c>
      <c r="F17" s="4" t="s">
        <v>93</v>
      </c>
      <c r="G17" s="4" t="s">
        <v>130</v>
      </c>
      <c r="H17" s="4" t="s">
        <v>129</v>
      </c>
      <c r="I17" s="4" t="s">
        <v>131</v>
      </c>
      <c r="J17" s="12" t="s">
        <v>10</v>
      </c>
      <c r="K17" s="4" t="s">
        <v>6</v>
      </c>
      <c r="L17" s="9" t="s">
        <v>125</v>
      </c>
      <c r="M17" s="9" t="s">
        <v>109</v>
      </c>
      <c r="N17" s="31">
        <v>0</v>
      </c>
      <c r="O17" s="31">
        <v>2024</v>
      </c>
      <c r="P17" s="10" t="s">
        <v>132</v>
      </c>
      <c r="Q17" s="4" t="s">
        <v>48</v>
      </c>
      <c r="R17" s="29">
        <v>0.59989999999999999</v>
      </c>
      <c r="S17" s="29">
        <v>0.79990000000000006</v>
      </c>
      <c r="T17" s="29">
        <v>1.3</v>
      </c>
      <c r="U17" s="31">
        <v>4</v>
      </c>
      <c r="V17" s="31">
        <v>4</v>
      </c>
      <c r="W17" s="5">
        <v>1</v>
      </c>
      <c r="X17" s="5">
        <v>1</v>
      </c>
      <c r="Y17" s="6">
        <f t="shared" si="1"/>
        <v>1</v>
      </c>
      <c r="Z17" s="8" t="str">
        <f t="shared" si="0"/>
        <v>Verde</v>
      </c>
      <c r="AA17" s="5"/>
      <c r="AB17" s="5"/>
      <c r="AC17" s="6"/>
      <c r="AD17" s="8"/>
      <c r="AE17" s="5"/>
      <c r="AF17" s="5"/>
      <c r="AG17" s="6"/>
      <c r="AH17" s="8"/>
      <c r="AI17" s="5"/>
      <c r="AJ17" s="5"/>
      <c r="AK17" s="6"/>
      <c r="AL17" s="8"/>
      <c r="AM17" s="5"/>
      <c r="AN17" s="7"/>
      <c r="AO17" s="8"/>
    </row>
    <row r="18" spans="1:41" ht="74.650000000000006" customHeight="1" x14ac:dyDescent="0.3">
      <c r="A18" s="27" t="s">
        <v>5</v>
      </c>
      <c r="B18" s="4" t="s">
        <v>41</v>
      </c>
      <c r="C18" s="4" t="s">
        <v>92</v>
      </c>
      <c r="D18" s="4" t="s">
        <v>54</v>
      </c>
      <c r="E18" s="4" t="s">
        <v>93</v>
      </c>
      <c r="F18" s="4" t="s">
        <v>94</v>
      </c>
      <c r="G18" s="4" t="s">
        <v>133</v>
      </c>
      <c r="H18" s="4" t="s">
        <v>134</v>
      </c>
      <c r="I18" s="4" t="s">
        <v>135</v>
      </c>
      <c r="J18" s="12" t="s">
        <v>10</v>
      </c>
      <c r="K18" s="4" t="s">
        <v>99</v>
      </c>
      <c r="L18" s="9" t="s">
        <v>125</v>
      </c>
      <c r="M18" s="9" t="s">
        <v>109</v>
      </c>
      <c r="N18" s="31">
        <v>430</v>
      </c>
      <c r="O18" s="31">
        <v>2024</v>
      </c>
      <c r="P18" s="10" t="s">
        <v>195</v>
      </c>
      <c r="Q18" s="4" t="s">
        <v>48</v>
      </c>
      <c r="R18" s="29">
        <v>0.59989999999999999</v>
      </c>
      <c r="S18" s="29">
        <v>0.79990000000000006</v>
      </c>
      <c r="T18" s="29">
        <v>1.3</v>
      </c>
      <c r="U18" s="31">
        <v>190</v>
      </c>
      <c r="V18" s="31">
        <v>190</v>
      </c>
      <c r="W18" s="5">
        <v>43</v>
      </c>
      <c r="X18" s="5">
        <v>42</v>
      </c>
      <c r="Y18" s="6">
        <f t="shared" si="1"/>
        <v>0.97674418604651159</v>
      </c>
      <c r="Z18" s="8" t="str">
        <f t="shared" si="0"/>
        <v>Verde</v>
      </c>
      <c r="AA18" s="5"/>
      <c r="AB18" s="5"/>
      <c r="AC18" s="6"/>
      <c r="AD18" s="8"/>
      <c r="AE18" s="5"/>
      <c r="AF18" s="5"/>
      <c r="AG18" s="6"/>
      <c r="AH18" s="8"/>
      <c r="AI18" s="5"/>
      <c r="AJ18" s="5"/>
      <c r="AK18" s="6"/>
      <c r="AL18" s="8"/>
      <c r="AM18" s="5"/>
      <c r="AN18" s="7"/>
      <c r="AO18" s="8"/>
    </row>
    <row r="19" spans="1:41" ht="74.650000000000006" customHeight="1" x14ac:dyDescent="0.3">
      <c r="A19" s="27" t="s">
        <v>5</v>
      </c>
      <c r="B19" s="4" t="s">
        <v>41</v>
      </c>
      <c r="C19" s="4" t="s">
        <v>92</v>
      </c>
      <c r="D19" s="4" t="s">
        <v>54</v>
      </c>
      <c r="E19" s="4" t="s">
        <v>93</v>
      </c>
      <c r="F19" s="4" t="s">
        <v>95</v>
      </c>
      <c r="G19" s="4" t="s">
        <v>97</v>
      </c>
      <c r="H19" s="4" t="s">
        <v>103</v>
      </c>
      <c r="I19" s="4" t="s">
        <v>137</v>
      </c>
      <c r="J19" s="12" t="s">
        <v>10</v>
      </c>
      <c r="K19" s="4" t="s">
        <v>99</v>
      </c>
      <c r="L19" s="9" t="s">
        <v>7</v>
      </c>
      <c r="M19" s="9" t="s">
        <v>109</v>
      </c>
      <c r="N19" s="31">
        <v>92</v>
      </c>
      <c r="O19" s="31">
        <v>2024</v>
      </c>
      <c r="P19" s="10" t="s">
        <v>136</v>
      </c>
      <c r="Q19" s="4" t="s">
        <v>48</v>
      </c>
      <c r="R19" s="29">
        <v>0.59989999999999999</v>
      </c>
      <c r="S19" s="29">
        <v>0.79990000000000006</v>
      </c>
      <c r="T19" s="29">
        <v>1.3</v>
      </c>
      <c r="U19" s="31">
        <v>82</v>
      </c>
      <c r="V19" s="31">
        <v>82</v>
      </c>
      <c r="W19" s="5">
        <v>20</v>
      </c>
      <c r="X19" s="5">
        <v>20</v>
      </c>
      <c r="Y19" s="6">
        <f t="shared" si="1"/>
        <v>1</v>
      </c>
      <c r="Z19" s="8" t="str">
        <f t="shared" si="0"/>
        <v>Verde</v>
      </c>
      <c r="AA19" s="5"/>
      <c r="AB19" s="5"/>
      <c r="AC19" s="6"/>
      <c r="AD19" s="8"/>
      <c r="AE19" s="5"/>
      <c r="AF19" s="5"/>
      <c r="AG19" s="6"/>
      <c r="AH19" s="8"/>
      <c r="AI19" s="5"/>
      <c r="AJ19" s="5"/>
      <c r="AK19" s="6"/>
      <c r="AL19" s="8"/>
      <c r="AM19" s="5"/>
      <c r="AN19" s="7"/>
      <c r="AO19" s="8"/>
    </row>
    <row r="20" spans="1:41" ht="99.75" customHeight="1" x14ac:dyDescent="0.3">
      <c r="A20" s="27" t="s">
        <v>5</v>
      </c>
      <c r="B20" s="4" t="s">
        <v>41</v>
      </c>
      <c r="C20" s="4" t="s">
        <v>92</v>
      </c>
      <c r="D20" s="4" t="s">
        <v>54</v>
      </c>
      <c r="E20" s="4" t="s">
        <v>93</v>
      </c>
      <c r="F20" s="4" t="s">
        <v>96</v>
      </c>
      <c r="G20" s="4" t="s">
        <v>98</v>
      </c>
      <c r="H20" s="4" t="s">
        <v>138</v>
      </c>
      <c r="I20" s="4" t="s">
        <v>139</v>
      </c>
      <c r="J20" s="12" t="s">
        <v>10</v>
      </c>
      <c r="K20" s="4" t="s">
        <v>99</v>
      </c>
      <c r="L20" s="9" t="s">
        <v>7</v>
      </c>
      <c r="M20" s="9" t="s">
        <v>109</v>
      </c>
      <c r="N20" s="31">
        <v>376</v>
      </c>
      <c r="O20" s="31">
        <v>2024</v>
      </c>
      <c r="P20" s="10" t="s">
        <v>140</v>
      </c>
      <c r="Q20" s="4" t="s">
        <v>48</v>
      </c>
      <c r="R20" s="29">
        <v>0.59989999999999999</v>
      </c>
      <c r="S20" s="29">
        <v>0.79990000000000006</v>
      </c>
      <c r="T20" s="29">
        <v>1.3</v>
      </c>
      <c r="U20" s="31">
        <v>156</v>
      </c>
      <c r="V20" s="31">
        <v>156</v>
      </c>
      <c r="W20" s="5">
        <v>32</v>
      </c>
      <c r="X20" s="5">
        <v>37</v>
      </c>
      <c r="Y20" s="6">
        <f t="shared" si="1"/>
        <v>1.15625</v>
      </c>
      <c r="Z20" s="8" t="str">
        <f t="shared" si="0"/>
        <v>Verde</v>
      </c>
      <c r="AA20" s="5"/>
      <c r="AB20" s="5"/>
      <c r="AC20" s="6"/>
      <c r="AD20" s="8"/>
      <c r="AE20" s="5"/>
      <c r="AF20" s="5"/>
      <c r="AG20" s="6"/>
      <c r="AH20" s="8"/>
      <c r="AI20" s="5"/>
      <c r="AJ20" s="5"/>
      <c r="AK20" s="6"/>
      <c r="AL20" s="8"/>
      <c r="AM20" s="5"/>
      <c r="AN20" s="7"/>
      <c r="AO20" s="8"/>
    </row>
    <row r="21" spans="1:41" ht="74.650000000000006" customHeight="1" x14ac:dyDescent="0.3">
      <c r="A21" s="27" t="s">
        <v>5</v>
      </c>
      <c r="B21" s="4" t="s">
        <v>41</v>
      </c>
      <c r="C21" s="4" t="s">
        <v>100</v>
      </c>
      <c r="D21" s="4" t="s">
        <v>38</v>
      </c>
      <c r="E21" s="4" t="s">
        <v>43</v>
      </c>
      <c r="F21" s="4" t="s">
        <v>107</v>
      </c>
      <c r="G21" s="4" t="s">
        <v>104</v>
      </c>
      <c r="H21" s="4" t="s">
        <v>105</v>
      </c>
      <c r="I21" s="4" t="s">
        <v>147</v>
      </c>
      <c r="J21" s="12" t="s">
        <v>10</v>
      </c>
      <c r="K21" s="4" t="s">
        <v>6</v>
      </c>
      <c r="L21" s="9" t="s">
        <v>125</v>
      </c>
      <c r="M21" s="9" t="s">
        <v>109</v>
      </c>
      <c r="N21" s="31">
        <v>0</v>
      </c>
      <c r="O21" s="31">
        <v>2024</v>
      </c>
      <c r="P21" s="10" t="s">
        <v>181</v>
      </c>
      <c r="Q21" s="4" t="s">
        <v>48</v>
      </c>
      <c r="R21" s="29">
        <v>0.59989999999999999</v>
      </c>
      <c r="S21" s="29">
        <v>0.79990000000000006</v>
      </c>
      <c r="T21" s="29">
        <v>1.3</v>
      </c>
      <c r="U21" s="31">
        <v>3</v>
      </c>
      <c r="V21" s="31">
        <v>3</v>
      </c>
      <c r="W21" s="5">
        <v>1</v>
      </c>
      <c r="X21" s="5">
        <v>1</v>
      </c>
      <c r="Y21" s="6">
        <f t="shared" si="1"/>
        <v>1</v>
      </c>
      <c r="Z21" s="8" t="str">
        <f t="shared" si="0"/>
        <v>Verde</v>
      </c>
      <c r="AA21" s="5"/>
      <c r="AB21" s="5"/>
      <c r="AC21" s="6"/>
      <c r="AD21" s="8"/>
      <c r="AE21" s="5"/>
      <c r="AF21" s="5"/>
      <c r="AG21" s="6"/>
      <c r="AH21" s="8"/>
      <c r="AI21" s="5"/>
      <c r="AJ21" s="5"/>
      <c r="AK21" s="6"/>
      <c r="AL21" s="8"/>
      <c r="AM21" s="5"/>
      <c r="AN21" s="7"/>
      <c r="AO21" s="8"/>
    </row>
    <row r="22" spans="1:41" ht="74.650000000000006" customHeight="1" x14ac:dyDescent="0.3">
      <c r="A22" s="27" t="s">
        <v>5</v>
      </c>
      <c r="B22" s="4" t="s">
        <v>41</v>
      </c>
      <c r="C22" s="4" t="s">
        <v>100</v>
      </c>
      <c r="D22" s="4" t="s">
        <v>54</v>
      </c>
      <c r="E22" s="4" t="s">
        <v>101</v>
      </c>
      <c r="F22" s="4" t="s">
        <v>108</v>
      </c>
      <c r="G22" s="4" t="s">
        <v>102</v>
      </c>
      <c r="H22" s="4" t="s">
        <v>106</v>
      </c>
      <c r="I22" s="4" t="s">
        <v>147</v>
      </c>
      <c r="J22" s="12" t="s">
        <v>10</v>
      </c>
      <c r="K22" s="4" t="s">
        <v>99</v>
      </c>
      <c r="L22" s="9" t="s">
        <v>125</v>
      </c>
      <c r="M22" s="9" t="s">
        <v>109</v>
      </c>
      <c r="N22" s="31">
        <v>1276</v>
      </c>
      <c r="O22" s="31">
        <v>2024</v>
      </c>
      <c r="P22" s="10" t="s">
        <v>196</v>
      </c>
      <c r="Q22" s="4" t="s">
        <v>48</v>
      </c>
      <c r="R22" s="29">
        <v>0.59989999999999999</v>
      </c>
      <c r="S22" s="29">
        <v>0.79990000000000006</v>
      </c>
      <c r="T22" s="29">
        <v>1.3</v>
      </c>
      <c r="U22" s="31">
        <v>1109</v>
      </c>
      <c r="V22" s="31">
        <v>1109</v>
      </c>
      <c r="W22" s="5">
        <v>459</v>
      </c>
      <c r="X22" s="5">
        <v>478</v>
      </c>
      <c r="Y22" s="6">
        <f t="shared" si="1"/>
        <v>1.0413943355119826</v>
      </c>
      <c r="Z22" s="8" t="str">
        <f t="shared" si="0"/>
        <v>Verde</v>
      </c>
      <c r="AA22" s="5"/>
      <c r="AB22" s="5"/>
      <c r="AC22" s="6"/>
      <c r="AD22" s="8"/>
      <c r="AE22" s="5"/>
      <c r="AF22" s="5"/>
      <c r="AG22" s="6"/>
      <c r="AH22" s="8"/>
      <c r="AI22" s="5"/>
      <c r="AJ22" s="5"/>
      <c r="AK22" s="6"/>
      <c r="AL22" s="8"/>
      <c r="AM22" s="5"/>
      <c r="AN22" s="7"/>
      <c r="AO22" s="8"/>
    </row>
    <row r="23" spans="1:41" ht="74.650000000000006" customHeight="1" x14ac:dyDescent="0.3">
      <c r="A23" s="27" t="s">
        <v>5</v>
      </c>
      <c r="B23" s="4" t="s">
        <v>41</v>
      </c>
      <c r="C23" s="4" t="s">
        <v>100</v>
      </c>
      <c r="D23" s="4" t="s">
        <v>54</v>
      </c>
      <c r="E23" s="4" t="s">
        <v>101</v>
      </c>
      <c r="F23" s="4" t="s">
        <v>141</v>
      </c>
      <c r="G23" s="4" t="s">
        <v>143</v>
      </c>
      <c r="H23" s="4" t="s">
        <v>144</v>
      </c>
      <c r="I23" s="4" t="s">
        <v>148</v>
      </c>
      <c r="J23" s="12" t="s">
        <v>10</v>
      </c>
      <c r="K23" s="4" t="s">
        <v>99</v>
      </c>
      <c r="L23" s="9" t="s">
        <v>7</v>
      </c>
      <c r="M23" s="9" t="s">
        <v>109</v>
      </c>
      <c r="N23" s="31">
        <v>778</v>
      </c>
      <c r="O23" s="31">
        <v>2024</v>
      </c>
      <c r="P23" s="10" t="s">
        <v>182</v>
      </c>
      <c r="Q23" s="4" t="s">
        <v>48</v>
      </c>
      <c r="R23" s="29">
        <v>0.59989999999999999</v>
      </c>
      <c r="S23" s="29">
        <v>0.79990000000000006</v>
      </c>
      <c r="T23" s="29">
        <v>1.3</v>
      </c>
      <c r="U23" s="31">
        <v>224</v>
      </c>
      <c r="V23" s="31">
        <v>224</v>
      </c>
      <c r="W23" s="5">
        <v>52</v>
      </c>
      <c r="X23" s="5">
        <v>55</v>
      </c>
      <c r="Y23" s="6">
        <f t="shared" si="1"/>
        <v>1.0576923076923077</v>
      </c>
      <c r="Z23" s="8" t="str">
        <f t="shared" si="0"/>
        <v>Verde</v>
      </c>
      <c r="AA23" s="5"/>
      <c r="AB23" s="5"/>
      <c r="AC23" s="6"/>
      <c r="AD23" s="8"/>
      <c r="AE23" s="5"/>
      <c r="AF23" s="5"/>
      <c r="AG23" s="6"/>
      <c r="AH23" s="8"/>
      <c r="AI23" s="5"/>
      <c r="AJ23" s="5"/>
      <c r="AK23" s="6"/>
      <c r="AL23" s="8"/>
      <c r="AM23" s="5"/>
      <c r="AN23" s="7"/>
      <c r="AO23" s="8"/>
    </row>
    <row r="24" spans="1:41" ht="90.75" customHeight="1" x14ac:dyDescent="0.3">
      <c r="A24" s="27" t="s">
        <v>5</v>
      </c>
      <c r="B24" s="4" t="s">
        <v>41</v>
      </c>
      <c r="C24" s="4" t="s">
        <v>100</v>
      </c>
      <c r="D24" s="4" t="s">
        <v>54</v>
      </c>
      <c r="E24" s="4" t="s">
        <v>101</v>
      </c>
      <c r="F24" s="4" t="s">
        <v>142</v>
      </c>
      <c r="G24" s="4" t="s">
        <v>145</v>
      </c>
      <c r="H24" s="4" t="s">
        <v>146</v>
      </c>
      <c r="I24" s="4" t="s">
        <v>149</v>
      </c>
      <c r="J24" s="12" t="s">
        <v>10</v>
      </c>
      <c r="K24" s="4" t="s">
        <v>99</v>
      </c>
      <c r="L24" s="9" t="s">
        <v>7</v>
      </c>
      <c r="M24" s="9" t="s">
        <v>109</v>
      </c>
      <c r="N24" s="31">
        <v>0</v>
      </c>
      <c r="O24" s="31">
        <v>2024</v>
      </c>
      <c r="P24" s="10" t="s">
        <v>183</v>
      </c>
      <c r="Q24" s="4" t="s">
        <v>48</v>
      </c>
      <c r="R24" s="29">
        <v>0.59989999999999999</v>
      </c>
      <c r="S24" s="29">
        <v>0.79990000000000006</v>
      </c>
      <c r="T24" s="29">
        <v>1.3</v>
      </c>
      <c r="U24" s="31">
        <v>527</v>
      </c>
      <c r="V24" s="31">
        <v>527</v>
      </c>
      <c r="W24" s="5">
        <v>125</v>
      </c>
      <c r="X24" s="5">
        <v>139</v>
      </c>
      <c r="Y24" s="6">
        <f t="shared" si="1"/>
        <v>1.1120000000000001</v>
      </c>
      <c r="Z24" s="8" t="str">
        <f t="shared" si="0"/>
        <v>Verde</v>
      </c>
      <c r="AA24" s="5"/>
      <c r="AB24" s="5"/>
      <c r="AC24" s="6"/>
      <c r="AD24" s="8"/>
      <c r="AE24" s="5"/>
      <c r="AF24" s="5"/>
      <c r="AG24" s="6"/>
      <c r="AH24" s="8"/>
      <c r="AI24" s="5"/>
      <c r="AJ24" s="5"/>
      <c r="AK24" s="6"/>
      <c r="AL24" s="8"/>
      <c r="AM24" s="5"/>
      <c r="AN24" s="7"/>
      <c r="AO24" s="8"/>
    </row>
    <row r="25" spans="1:41" ht="74.650000000000006" customHeight="1" x14ac:dyDescent="0.3">
      <c r="A25" s="27" t="s">
        <v>5</v>
      </c>
      <c r="B25" s="4" t="s">
        <v>41</v>
      </c>
      <c r="C25" s="4" t="s">
        <v>150</v>
      </c>
      <c r="D25" s="4" t="s">
        <v>38</v>
      </c>
      <c r="E25" s="4" t="s">
        <v>43</v>
      </c>
      <c r="F25" s="4" t="s">
        <v>151</v>
      </c>
      <c r="G25" s="4" t="s">
        <v>152</v>
      </c>
      <c r="H25" s="4" t="s">
        <v>167</v>
      </c>
      <c r="I25" s="4" t="s">
        <v>170</v>
      </c>
      <c r="J25" s="12" t="s">
        <v>10</v>
      </c>
      <c r="K25" s="4" t="s">
        <v>6</v>
      </c>
      <c r="L25" s="9" t="s">
        <v>125</v>
      </c>
      <c r="M25" s="9" t="s">
        <v>109</v>
      </c>
      <c r="N25" s="31">
        <v>0</v>
      </c>
      <c r="O25" s="31">
        <v>2024</v>
      </c>
      <c r="P25" s="10" t="s">
        <v>184</v>
      </c>
      <c r="Q25" s="4" t="s">
        <v>48</v>
      </c>
      <c r="R25" s="29">
        <v>0.59989999999999999</v>
      </c>
      <c r="S25" s="29">
        <v>0.79990000000000006</v>
      </c>
      <c r="T25" s="29">
        <v>1.3</v>
      </c>
      <c r="U25" s="31">
        <v>3</v>
      </c>
      <c r="V25" s="31">
        <v>3</v>
      </c>
      <c r="W25" s="5">
        <v>1</v>
      </c>
      <c r="X25" s="5">
        <v>1</v>
      </c>
      <c r="Y25" s="6">
        <f t="shared" si="1"/>
        <v>1</v>
      </c>
      <c r="Z25" s="8" t="str">
        <f t="shared" si="0"/>
        <v>Verde</v>
      </c>
      <c r="AA25" s="5"/>
      <c r="AB25" s="5"/>
      <c r="AC25" s="6"/>
      <c r="AD25" s="8"/>
      <c r="AE25" s="5"/>
      <c r="AF25" s="5"/>
      <c r="AG25" s="6"/>
      <c r="AH25" s="8"/>
      <c r="AI25" s="5"/>
      <c r="AJ25" s="5"/>
      <c r="AK25" s="6"/>
      <c r="AL25" s="8"/>
      <c r="AM25" s="5"/>
      <c r="AN25" s="7"/>
      <c r="AO25" s="8"/>
    </row>
    <row r="26" spans="1:41" ht="74.650000000000006" customHeight="1" x14ac:dyDescent="0.3">
      <c r="A26" s="27" t="s">
        <v>5</v>
      </c>
      <c r="B26" s="4" t="s">
        <v>41</v>
      </c>
      <c r="C26" s="4" t="s">
        <v>150</v>
      </c>
      <c r="D26" s="4" t="s">
        <v>54</v>
      </c>
      <c r="E26" s="4" t="s">
        <v>151</v>
      </c>
      <c r="F26" s="4" t="s">
        <v>161</v>
      </c>
      <c r="G26" s="4" t="s">
        <v>154</v>
      </c>
      <c r="H26" s="4" t="s">
        <v>168</v>
      </c>
      <c r="I26" s="4" t="s">
        <v>171</v>
      </c>
      <c r="J26" s="12" t="s">
        <v>10</v>
      </c>
      <c r="K26" s="4" t="s">
        <v>99</v>
      </c>
      <c r="L26" s="9" t="s">
        <v>125</v>
      </c>
      <c r="M26" s="9" t="s">
        <v>109</v>
      </c>
      <c r="N26" s="31">
        <v>111</v>
      </c>
      <c r="O26" s="31">
        <v>2024</v>
      </c>
      <c r="P26" s="10" t="s">
        <v>185</v>
      </c>
      <c r="Q26" s="4" t="s">
        <v>48</v>
      </c>
      <c r="R26" s="29">
        <v>0.59989999999999999</v>
      </c>
      <c r="S26" s="29">
        <v>0.79990000000000006</v>
      </c>
      <c r="T26" s="29">
        <v>1.3</v>
      </c>
      <c r="U26" s="31">
        <v>124</v>
      </c>
      <c r="V26" s="31">
        <v>124</v>
      </c>
      <c r="W26" s="5">
        <v>35</v>
      </c>
      <c r="X26" s="5">
        <v>35</v>
      </c>
      <c r="Y26" s="6">
        <f t="shared" si="1"/>
        <v>1</v>
      </c>
      <c r="Z26" s="8" t="str">
        <f t="shared" si="0"/>
        <v>Verde</v>
      </c>
      <c r="AA26" s="5"/>
      <c r="AB26" s="5"/>
      <c r="AC26" s="6"/>
      <c r="AD26" s="8"/>
      <c r="AE26" s="5"/>
      <c r="AF26" s="5"/>
      <c r="AG26" s="6"/>
      <c r="AH26" s="8"/>
      <c r="AI26" s="5"/>
      <c r="AJ26" s="5"/>
      <c r="AK26" s="6"/>
      <c r="AL26" s="8"/>
      <c r="AM26" s="5"/>
      <c r="AN26" s="7"/>
      <c r="AO26" s="8"/>
    </row>
    <row r="27" spans="1:41" ht="74.650000000000006" customHeight="1" x14ac:dyDescent="0.3">
      <c r="A27" s="27" t="s">
        <v>5</v>
      </c>
      <c r="B27" s="4" t="s">
        <v>41</v>
      </c>
      <c r="C27" s="4" t="s">
        <v>150</v>
      </c>
      <c r="D27" s="4" t="s">
        <v>54</v>
      </c>
      <c r="E27" s="4" t="s">
        <v>151</v>
      </c>
      <c r="F27" s="4" t="s">
        <v>153</v>
      </c>
      <c r="G27" s="4" t="s">
        <v>162</v>
      </c>
      <c r="H27" s="4" t="s">
        <v>169</v>
      </c>
      <c r="I27" s="4" t="s">
        <v>170</v>
      </c>
      <c r="J27" s="12" t="s">
        <v>10</v>
      </c>
      <c r="K27" s="4" t="s">
        <v>99</v>
      </c>
      <c r="L27" s="9" t="s">
        <v>125</v>
      </c>
      <c r="M27" s="9" t="s">
        <v>109</v>
      </c>
      <c r="N27" s="31">
        <v>28</v>
      </c>
      <c r="O27" s="31">
        <v>2024</v>
      </c>
      <c r="P27" s="10" t="s">
        <v>186</v>
      </c>
      <c r="Q27" s="4" t="s">
        <v>48</v>
      </c>
      <c r="R27" s="29">
        <v>0.59989999999999999</v>
      </c>
      <c r="S27" s="29">
        <v>0.79990000000000006</v>
      </c>
      <c r="T27" s="29">
        <v>1.3</v>
      </c>
      <c r="U27" s="31">
        <v>23</v>
      </c>
      <c r="V27" s="31">
        <v>23</v>
      </c>
      <c r="W27" s="5">
        <v>6</v>
      </c>
      <c r="X27" s="5">
        <v>6</v>
      </c>
      <c r="Y27" s="6">
        <f t="shared" si="1"/>
        <v>1</v>
      </c>
      <c r="Z27" s="8" t="str">
        <f t="shared" si="0"/>
        <v>Verde</v>
      </c>
      <c r="AA27" s="5"/>
      <c r="AB27" s="5"/>
      <c r="AC27" s="6"/>
      <c r="AD27" s="8"/>
      <c r="AE27" s="5"/>
      <c r="AF27" s="5"/>
      <c r="AG27" s="6"/>
      <c r="AH27" s="8"/>
      <c r="AI27" s="5"/>
      <c r="AJ27" s="5"/>
      <c r="AK27" s="6"/>
      <c r="AL27" s="8"/>
      <c r="AM27" s="5"/>
      <c r="AN27" s="7"/>
      <c r="AO27" s="8"/>
    </row>
    <row r="28" spans="1:41" ht="106.5" customHeight="1" x14ac:dyDescent="0.3">
      <c r="A28" s="27" t="s">
        <v>5</v>
      </c>
      <c r="B28" s="4" t="s">
        <v>41</v>
      </c>
      <c r="C28" s="4" t="s">
        <v>156</v>
      </c>
      <c r="D28" s="4" t="s">
        <v>38</v>
      </c>
      <c r="E28" s="4" t="s">
        <v>43</v>
      </c>
      <c r="F28" s="4" t="s">
        <v>157</v>
      </c>
      <c r="G28" s="4" t="s">
        <v>155</v>
      </c>
      <c r="H28" s="4" t="s">
        <v>172</v>
      </c>
      <c r="I28" s="4" t="s">
        <v>173</v>
      </c>
      <c r="J28" s="12" t="s">
        <v>10</v>
      </c>
      <c r="K28" s="4" t="s">
        <v>6</v>
      </c>
      <c r="L28" s="9" t="s">
        <v>125</v>
      </c>
      <c r="M28" s="9" t="s">
        <v>109</v>
      </c>
      <c r="N28" s="31">
        <v>117</v>
      </c>
      <c r="O28" s="31">
        <v>2024</v>
      </c>
      <c r="P28" s="10" t="s">
        <v>187</v>
      </c>
      <c r="Q28" s="4" t="s">
        <v>48</v>
      </c>
      <c r="R28" s="29">
        <v>0.59989999999999999</v>
      </c>
      <c r="S28" s="29">
        <v>0.79990000000000006</v>
      </c>
      <c r="T28" s="29">
        <v>1.3</v>
      </c>
      <c r="U28" s="31">
        <v>94</v>
      </c>
      <c r="V28" s="31">
        <v>94</v>
      </c>
      <c r="W28" s="5">
        <v>16</v>
      </c>
      <c r="X28" s="5">
        <v>25</v>
      </c>
      <c r="Y28" s="6">
        <f>+X28/W28</f>
        <v>1.5625</v>
      </c>
      <c r="Z28" s="8" t="str">
        <f t="shared" si="0"/>
        <v>Rojo</v>
      </c>
      <c r="AA28" s="5"/>
      <c r="AB28" s="5"/>
      <c r="AC28" s="6"/>
      <c r="AD28" s="8"/>
      <c r="AE28" s="5"/>
      <c r="AF28" s="5"/>
      <c r="AG28" s="6"/>
      <c r="AH28" s="8"/>
      <c r="AI28" s="5"/>
      <c r="AJ28" s="5"/>
      <c r="AK28" s="6"/>
      <c r="AL28" s="8"/>
      <c r="AM28" s="5"/>
      <c r="AN28" s="7"/>
      <c r="AO28" s="8"/>
    </row>
    <row r="29" spans="1:41" ht="74.650000000000006" customHeight="1" x14ac:dyDescent="0.3">
      <c r="A29" s="27" t="s">
        <v>5</v>
      </c>
      <c r="B29" s="4" t="s">
        <v>41</v>
      </c>
      <c r="C29" s="4" t="s">
        <v>156</v>
      </c>
      <c r="D29" s="4" t="s">
        <v>54</v>
      </c>
      <c r="E29" s="4" t="s">
        <v>157</v>
      </c>
      <c r="F29" s="4" t="s">
        <v>158</v>
      </c>
      <c r="G29" s="4" t="s">
        <v>163</v>
      </c>
      <c r="H29" s="4" t="s">
        <v>174</v>
      </c>
      <c r="I29" s="4" t="s">
        <v>175</v>
      </c>
      <c r="J29" s="12" t="s">
        <v>10</v>
      </c>
      <c r="K29" s="4" t="s">
        <v>99</v>
      </c>
      <c r="L29" s="9" t="s">
        <v>7</v>
      </c>
      <c r="M29" s="9" t="s">
        <v>109</v>
      </c>
      <c r="N29" s="31">
        <v>102</v>
      </c>
      <c r="O29" s="31">
        <v>2024</v>
      </c>
      <c r="P29" s="10" t="s">
        <v>188</v>
      </c>
      <c r="Q29" s="4" t="s">
        <v>48</v>
      </c>
      <c r="R29" s="29">
        <v>0.59989999999999999</v>
      </c>
      <c r="S29" s="29">
        <v>0.79990000000000006</v>
      </c>
      <c r="T29" s="29">
        <v>1.3</v>
      </c>
      <c r="U29" s="31">
        <v>100</v>
      </c>
      <c r="V29" s="31">
        <v>100</v>
      </c>
      <c r="W29" s="5">
        <v>22</v>
      </c>
      <c r="X29" s="5">
        <v>25</v>
      </c>
      <c r="Y29" s="6">
        <f t="shared" si="1"/>
        <v>1.1363636363636365</v>
      </c>
      <c r="Z29" s="8" t="str">
        <f t="shared" si="0"/>
        <v>Verde</v>
      </c>
      <c r="AA29" s="5"/>
      <c r="AB29" s="5"/>
      <c r="AC29" s="6"/>
      <c r="AD29" s="8"/>
      <c r="AE29" s="5"/>
      <c r="AF29" s="5"/>
      <c r="AG29" s="6"/>
      <c r="AH29" s="8"/>
      <c r="AI29" s="5"/>
      <c r="AJ29" s="5"/>
      <c r="AK29" s="6"/>
      <c r="AL29" s="8"/>
      <c r="AM29" s="5"/>
      <c r="AN29" s="7"/>
      <c r="AO29" s="8"/>
    </row>
    <row r="30" spans="1:41" ht="74.650000000000006" customHeight="1" x14ac:dyDescent="0.3">
      <c r="A30" s="27" t="s">
        <v>5</v>
      </c>
      <c r="B30" s="4" t="s">
        <v>41</v>
      </c>
      <c r="C30" s="4" t="s">
        <v>156</v>
      </c>
      <c r="D30" s="4" t="s">
        <v>54</v>
      </c>
      <c r="E30" s="4" t="s">
        <v>157</v>
      </c>
      <c r="F30" s="4" t="s">
        <v>159</v>
      </c>
      <c r="G30" s="4" t="s">
        <v>164</v>
      </c>
      <c r="H30" s="4" t="s">
        <v>176</v>
      </c>
      <c r="I30" s="4" t="s">
        <v>177</v>
      </c>
      <c r="J30" s="12" t="s">
        <v>10</v>
      </c>
      <c r="K30" s="4" t="s">
        <v>99</v>
      </c>
      <c r="L30" s="9" t="s">
        <v>7</v>
      </c>
      <c r="M30" s="9" t="s">
        <v>109</v>
      </c>
      <c r="N30" s="31">
        <v>617</v>
      </c>
      <c r="O30" s="31">
        <v>2024</v>
      </c>
      <c r="P30" s="10" t="s">
        <v>197</v>
      </c>
      <c r="Q30" s="4" t="s">
        <v>48</v>
      </c>
      <c r="R30" s="29">
        <v>0.59989999999999999</v>
      </c>
      <c r="S30" s="29">
        <v>0.79990000000000006</v>
      </c>
      <c r="T30" s="29">
        <v>1.3</v>
      </c>
      <c r="U30" s="31">
        <v>1591</v>
      </c>
      <c r="V30" s="31">
        <v>1591</v>
      </c>
      <c r="W30" s="5">
        <v>241</v>
      </c>
      <c r="X30" s="5">
        <v>241</v>
      </c>
      <c r="Y30" s="6">
        <f t="shared" si="1"/>
        <v>1</v>
      </c>
      <c r="Z30" s="8" t="str">
        <f t="shared" si="0"/>
        <v>Verde</v>
      </c>
      <c r="AA30" s="5"/>
      <c r="AB30" s="5"/>
      <c r="AC30" s="6"/>
      <c r="AD30" s="8"/>
      <c r="AE30" s="5"/>
      <c r="AF30" s="5"/>
      <c r="AG30" s="6"/>
      <c r="AH30" s="8"/>
      <c r="AI30" s="5"/>
      <c r="AJ30" s="5"/>
      <c r="AK30" s="6"/>
      <c r="AL30" s="8"/>
      <c r="AM30" s="5"/>
      <c r="AN30" s="7"/>
      <c r="AO30" s="8"/>
    </row>
    <row r="31" spans="1:41" ht="74.650000000000006" customHeight="1" x14ac:dyDescent="0.3">
      <c r="A31" s="27" t="s">
        <v>5</v>
      </c>
      <c r="B31" s="4" t="s">
        <v>41</v>
      </c>
      <c r="C31" s="4" t="s">
        <v>156</v>
      </c>
      <c r="D31" s="4" t="s">
        <v>54</v>
      </c>
      <c r="E31" s="4" t="s">
        <v>157</v>
      </c>
      <c r="F31" s="4" t="s">
        <v>160</v>
      </c>
      <c r="G31" s="4" t="s">
        <v>165</v>
      </c>
      <c r="H31" s="4" t="s">
        <v>178</v>
      </c>
      <c r="I31" s="4" t="s">
        <v>179</v>
      </c>
      <c r="J31" s="12" t="s">
        <v>10</v>
      </c>
      <c r="K31" s="4" t="s">
        <v>99</v>
      </c>
      <c r="L31" s="9" t="s">
        <v>7</v>
      </c>
      <c r="M31" s="9" t="s">
        <v>109</v>
      </c>
      <c r="N31" s="31">
        <v>102</v>
      </c>
      <c r="O31" s="31">
        <v>2024</v>
      </c>
      <c r="P31" s="10" t="s">
        <v>198</v>
      </c>
      <c r="Q31" s="4" t="s">
        <v>48</v>
      </c>
      <c r="R31" s="29">
        <v>0.59989999999999999</v>
      </c>
      <c r="S31" s="29">
        <v>0.79990000000000006</v>
      </c>
      <c r="T31" s="29">
        <v>1.3</v>
      </c>
      <c r="U31" s="31">
        <v>100</v>
      </c>
      <c r="V31" s="31">
        <v>100</v>
      </c>
      <c r="W31" s="5">
        <v>22</v>
      </c>
      <c r="X31" s="5">
        <v>25</v>
      </c>
      <c r="Y31" s="6">
        <f t="shared" si="1"/>
        <v>1.1363636363636365</v>
      </c>
      <c r="Z31" s="8" t="str">
        <f t="shared" si="0"/>
        <v>Verde</v>
      </c>
      <c r="AA31" s="5"/>
      <c r="AB31" s="5"/>
      <c r="AC31" s="6"/>
      <c r="AD31" s="8"/>
      <c r="AE31" s="5"/>
      <c r="AF31" s="5"/>
      <c r="AG31" s="6"/>
      <c r="AH31" s="8"/>
      <c r="AI31" s="5"/>
      <c r="AJ31" s="5"/>
      <c r="AK31" s="6"/>
      <c r="AL31" s="8"/>
      <c r="AM31" s="5"/>
      <c r="AN31" s="7"/>
      <c r="AO31" s="8"/>
    </row>
  </sheetData>
  <mergeCells count="9">
    <mergeCell ref="C1:AO1"/>
    <mergeCell ref="A2:B2"/>
    <mergeCell ref="AE2:AH2"/>
    <mergeCell ref="AI2:AL2"/>
    <mergeCell ref="AM2:AO2"/>
    <mergeCell ref="W2:Z2"/>
    <mergeCell ref="AA2:AD2"/>
    <mergeCell ref="C2:P2"/>
    <mergeCell ref="Q2:V2"/>
  </mergeCells>
  <conditionalFormatting sqref="Z4:Z31 AD4:AD31 AH4:AH31 AL4:AL31 AO4:AO31">
    <cfRule type="cellIs" dxfId="3" priority="17" operator="equal">
      <formula>0</formula>
    </cfRule>
    <cfRule type="containsText" dxfId="2" priority="18" operator="containsText" text="ROJO">
      <formula>NOT(ISERROR(SEARCH("ROJO",Z4)))</formula>
    </cfRule>
    <cfRule type="containsText" dxfId="1" priority="19" operator="containsText" text="AMARILLO">
      <formula>NOT(ISERROR(SEARCH("AMARILLO",Z4)))</formula>
    </cfRule>
    <cfRule type="containsText" dxfId="0" priority="20" operator="containsText" text="VERDE">
      <formula>NOT(ISERROR(SEARCH("VERDE",Z4)))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CELSH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Oscar González Ruiz</dc:creator>
  <cp:lastModifiedBy>Sony</cp:lastModifiedBy>
  <cp:revision>0</cp:revision>
  <cp:lastPrinted>2024-02-16T15:39:24Z</cp:lastPrinted>
  <dcterms:created xsi:type="dcterms:W3CDTF">2020-02-13T20:51:23Z</dcterms:created>
  <dcterms:modified xsi:type="dcterms:W3CDTF">2025-05-06T21:42:41Z</dcterms:modified>
</cp:coreProperties>
</file>